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Q:\Dpt-Pew Center on the States\6 - Policy Initiatives\Pensions\Research\01 - Data\01 - Current State Data\FY2016 Collection\Final\Final Data\"/>
    </mc:Choice>
  </mc:AlternateContent>
  <bookViews>
    <workbookView xWindow="105" yWindow="-15" windowWidth="24240" windowHeight="12600" activeTab="1"/>
  </bookViews>
  <sheets>
    <sheet name="1) Methodology" sheetId="11" r:id="rId1"/>
    <sheet name="2) 1 - Year Snapshot" sheetId="12" r:id="rId2"/>
    <sheet name="3) 3-year data comparison " sheetId="13" r:id="rId3"/>
    <sheet name="4) Retirement system comparison" sheetId="14" r:id="rId4"/>
  </sheets>
  <calcPr calcId="171027"/>
</workbook>
</file>

<file path=xl/calcChain.xml><?xml version="1.0" encoding="utf-8"?>
<calcChain xmlns="http://schemas.openxmlformats.org/spreadsheetml/2006/main">
  <c r="G7" i="14" l="1"/>
  <c r="A4" i="14" l="1"/>
  <c r="A5" i="14"/>
  <c r="A6" i="14"/>
  <c r="A7" i="14"/>
  <c r="A8" i="14"/>
  <c r="A9" i="14"/>
  <c r="A10" i="14"/>
  <c r="A11" i="14"/>
  <c r="A12" i="14"/>
  <c r="A13" i="14"/>
  <c r="A14" i="14"/>
  <c r="A15" i="14"/>
  <c r="A16" i="14"/>
  <c r="A17" i="14"/>
  <c r="A18" i="14"/>
  <c r="A19" i="14"/>
  <c r="A20" i="14"/>
  <c r="A21" i="14"/>
  <c r="A22" i="14"/>
  <c r="A23" i="14"/>
  <c r="A24" i="14"/>
  <c r="A25" i="14"/>
  <c r="A26" i="14"/>
  <c r="A27" i="14"/>
  <c r="A28" i="14"/>
  <c r="A29" i="14"/>
  <c r="A30" i="14"/>
  <c r="A31" i="14"/>
  <c r="A32" i="14"/>
  <c r="A33" i="14"/>
  <c r="A34" i="14"/>
  <c r="A35" i="14"/>
  <c r="A36" i="14"/>
  <c r="A37" i="14"/>
  <c r="A38" i="14"/>
  <c r="A39" i="14"/>
  <c r="A40" i="14"/>
  <c r="A41" i="14"/>
  <c r="A42" i="14"/>
  <c r="A43" i="14"/>
  <c r="A44" i="14"/>
  <c r="A45" i="14"/>
  <c r="A46" i="14"/>
  <c r="A47" i="14"/>
  <c r="A48" i="14"/>
  <c r="A49" i="14"/>
  <c r="A50" i="14"/>
  <c r="A51" i="14"/>
  <c r="A52" i="14"/>
  <c r="A53" i="14"/>
  <c r="A54" i="14"/>
  <c r="A55" i="14"/>
  <c r="A56" i="14"/>
  <c r="A57" i="14"/>
  <c r="A58" i="14"/>
  <c r="A59" i="14"/>
  <c r="A60" i="14"/>
  <c r="A61" i="14"/>
  <c r="A62" i="14"/>
  <c r="A63" i="14"/>
  <c r="A64" i="14"/>
  <c r="A65" i="14"/>
  <c r="A66" i="14"/>
  <c r="A67" i="14"/>
  <c r="A68" i="14"/>
  <c r="A69" i="14"/>
  <c r="A70" i="14"/>
  <c r="A71" i="14"/>
  <c r="A72" i="14"/>
  <c r="A73" i="14"/>
  <c r="A74" i="14"/>
  <c r="A75" i="14"/>
  <c r="A76" i="14"/>
  <c r="A77" i="14"/>
  <c r="A78" i="14"/>
  <c r="A79" i="14"/>
  <c r="A80" i="14"/>
  <c r="A81" i="14"/>
  <c r="A82" i="14"/>
  <c r="A83" i="14"/>
  <c r="A84" i="14"/>
  <c r="A85" i="14"/>
  <c r="A86" i="14"/>
  <c r="A87" i="14"/>
  <c r="A88" i="14"/>
  <c r="A89" i="14"/>
  <c r="A90" i="14"/>
  <c r="A91" i="14"/>
  <c r="A92" i="14"/>
  <c r="A93" i="14"/>
  <c r="A94" i="14"/>
  <c r="A95" i="14"/>
  <c r="A96" i="14"/>
  <c r="A97" i="14"/>
  <c r="A98" i="14"/>
  <c r="A99" i="14"/>
  <c r="A100" i="14"/>
  <c r="A101" i="14"/>
  <c r="A102" i="14"/>
  <c r="A103" i="14"/>
  <c r="A104" i="14"/>
  <c r="A105" i="14"/>
  <c r="A106" i="14"/>
  <c r="A107" i="14"/>
  <c r="A108" i="14"/>
  <c r="A109" i="14"/>
  <c r="A110" i="14"/>
  <c r="A111" i="14"/>
  <c r="A112" i="14"/>
  <c r="A113" i="14"/>
  <c r="A114" i="14"/>
  <c r="A115" i="14"/>
  <c r="A116" i="14"/>
  <c r="A117" i="14"/>
  <c r="A118" i="14"/>
  <c r="A119" i="14"/>
  <c r="A120" i="14"/>
  <c r="A121" i="14"/>
  <c r="A122" i="14"/>
  <c r="A123" i="14"/>
  <c r="A124" i="14"/>
  <c r="A125" i="14"/>
  <c r="A126" i="14"/>
  <c r="A127" i="14"/>
  <c r="A128" i="14"/>
  <c r="A129" i="14"/>
  <c r="A130" i="14"/>
  <c r="A131" i="14"/>
  <c r="A132" i="14"/>
  <c r="A133" i="14"/>
  <c r="A134" i="14"/>
  <c r="A135" i="14"/>
  <c r="A136" i="14"/>
  <c r="A137" i="14"/>
  <c r="A138" i="14"/>
  <c r="A139" i="14"/>
  <c r="A140" i="14"/>
  <c r="A141" i="14"/>
  <c r="A142" i="14"/>
  <c r="A143" i="14"/>
  <c r="A144" i="14"/>
  <c r="A145" i="14"/>
  <c r="A146" i="14"/>
  <c r="A147" i="14"/>
  <c r="A148" i="14"/>
  <c r="A149" i="14"/>
  <c r="A150" i="14"/>
  <c r="A151" i="14"/>
  <c r="A152" i="14"/>
  <c r="A153" i="14"/>
  <c r="A154" i="14"/>
  <c r="A155" i="14"/>
  <c r="A156" i="14"/>
  <c r="A157" i="14"/>
  <c r="A158" i="14"/>
  <c r="A159" i="14"/>
  <c r="A160" i="14"/>
  <c r="A161" i="14"/>
  <c r="A162" i="14"/>
  <c r="A163" i="14"/>
  <c r="A164" i="14"/>
  <c r="A165" i="14"/>
  <c r="A166" i="14"/>
  <c r="A167" i="14"/>
  <c r="A168" i="14"/>
  <c r="A169" i="14"/>
  <c r="A170" i="14"/>
  <c r="A171" i="14"/>
  <c r="A172" i="14"/>
  <c r="A173" i="14"/>
  <c r="A174" i="14"/>
  <c r="A175" i="14"/>
  <c r="A176" i="14"/>
  <c r="A177" i="14"/>
  <c r="A178" i="14"/>
  <c r="A179" i="14"/>
  <c r="A180" i="14"/>
  <c r="A181" i="14"/>
  <c r="A182" i="14"/>
  <c r="A183" i="14"/>
  <c r="A184" i="14"/>
  <c r="A185" i="14"/>
  <c r="A186" i="14"/>
  <c r="A187" i="14"/>
  <c r="A188" i="14"/>
  <c r="A189" i="14"/>
  <c r="A190" i="14"/>
  <c r="A191" i="14"/>
  <c r="A192" i="14"/>
  <c r="A193" i="14"/>
  <c r="A194" i="14"/>
  <c r="A195" i="14"/>
  <c r="A196" i="14"/>
  <c r="A197" i="14"/>
  <c r="A198" i="14"/>
  <c r="A199" i="14"/>
  <c r="A200" i="14"/>
  <c r="A201" i="14"/>
  <c r="A202" i="14"/>
  <c r="A203" i="14"/>
  <c r="A204" i="14"/>
  <c r="A205" i="14"/>
  <c r="A206" i="14"/>
  <c r="A207" i="14"/>
  <c r="A208" i="14"/>
  <c r="A209" i="14"/>
  <c r="A210" i="14"/>
  <c r="A211" i="14"/>
  <c r="A212" i="14"/>
  <c r="A213" i="14"/>
  <c r="A214" i="14"/>
  <c r="A215" i="14"/>
  <c r="A216" i="14"/>
  <c r="A217" i="14"/>
  <c r="A218" i="14"/>
  <c r="A219" i="14"/>
  <c r="A220" i="14"/>
  <c r="A221" i="14"/>
  <c r="A222" i="14"/>
  <c r="A223" i="14"/>
  <c r="A224" i="14"/>
  <c r="A225" i="14"/>
  <c r="A226" i="14"/>
  <c r="A227" i="14"/>
  <c r="A228" i="14"/>
  <c r="A229" i="14"/>
  <c r="A230" i="14"/>
  <c r="A231" i="14"/>
  <c r="A232" i="14"/>
  <c r="A233" i="14"/>
  <c r="A234" i="14"/>
  <c r="A235" i="14"/>
  <c r="A236" i="14"/>
  <c r="A237" i="14"/>
  <c r="A238" i="14"/>
  <c r="A239" i="14"/>
  <c r="A240" i="14"/>
  <c r="A3" i="14"/>
</calcChain>
</file>

<file path=xl/comments1.xml><?xml version="1.0" encoding="utf-8"?>
<comments xmlns="http://schemas.openxmlformats.org/spreadsheetml/2006/main">
  <authors>
    <author>Kate Kemmerer</author>
  </authors>
  <commentList>
    <comment ref="AC83" authorId="0" shapeId="0">
      <text>
        <r>
          <rPr>
            <b/>
            <sz val="9"/>
            <color indexed="81"/>
            <rFont val="Tahoma"/>
            <family val="2"/>
          </rPr>
          <t>Kate Kemmerer:</t>
        </r>
        <r>
          <rPr>
            <sz val="9"/>
            <color indexed="81"/>
            <rFont val="Tahoma"/>
            <family val="2"/>
          </rPr>
          <t xml:space="preserve">
This is for State&amp; Teacher, Judicial, Legislative combined</t>
        </r>
      </text>
    </comment>
  </commentList>
</comments>
</file>

<file path=xl/sharedStrings.xml><?xml version="1.0" encoding="utf-8"?>
<sst xmlns="http://schemas.openxmlformats.org/spreadsheetml/2006/main" count="1247" uniqueCount="318">
  <si>
    <t>The Pew Charitable Trusts</t>
  </si>
  <si>
    <t>Public Sector Retirement Systems</t>
  </si>
  <si>
    <t>Funding and Payment Information</t>
  </si>
  <si>
    <t>About the data:</t>
  </si>
  <si>
    <t>Determination of retirement systems for inclusion in data collection:</t>
  </si>
  <si>
    <t>New GASB accounting and reporting guidelines:</t>
  </si>
  <si>
    <t>Liability</t>
  </si>
  <si>
    <t>Actuarial Value of Assets</t>
  </si>
  <si>
    <t>Pension Debt</t>
  </si>
  <si>
    <t>Recommended Payment (ARC)</t>
  </si>
  <si>
    <t>Actual Payment</t>
  </si>
  <si>
    <t>The actual amount of money paid by the state and/or other employers for normal (service) costs and, if necessary, unfunded liabilities from past service.</t>
  </si>
  <si>
    <t>Actual payment divided by the recommended payment.</t>
  </si>
  <si>
    <t>Funded Ratio</t>
  </si>
  <si>
    <t>Funding Rank</t>
  </si>
  <si>
    <t>Comparison of the state’s aggregate funding percentage against all other states for the given year, with a ranking of 1 being the best of the 50 states.</t>
  </si>
  <si>
    <t>Payment Shortfall</t>
  </si>
  <si>
    <t>The difference between the recommended payment (ARC) and the actual payment.</t>
  </si>
  <si>
    <t>Assumed Rate of Return</t>
  </si>
  <si>
    <t>The estimated return on investments used by actuaries to project the actuarial value of assets and liabilities.</t>
  </si>
  <si>
    <t>Alabama</t>
  </si>
  <si>
    <t>Teachers' Retirement System</t>
  </si>
  <si>
    <t>Judicial Retirement Fund</t>
  </si>
  <si>
    <t>Alaska</t>
  </si>
  <si>
    <t>Public Employees' Retirement System</t>
  </si>
  <si>
    <t>Teachers' Retirement and Pension System</t>
  </si>
  <si>
    <t>Judicial Retirement System</t>
  </si>
  <si>
    <t>Arizona</t>
  </si>
  <si>
    <t>Public Safety Personnel Retirement System</t>
  </si>
  <si>
    <t>State Retirement System</t>
  </si>
  <si>
    <t>Corrections Officer Retirement Plan</t>
  </si>
  <si>
    <t>Arkansas</t>
  </si>
  <si>
    <t>Teachers Retirement System</t>
  </si>
  <si>
    <t>State Police Retirement System</t>
  </si>
  <si>
    <t>California</t>
  </si>
  <si>
    <t>Public Employees Retirement System</t>
  </si>
  <si>
    <t>Legislative Retirement Fund</t>
  </si>
  <si>
    <t>State Teachers' Retirement Fund</t>
  </si>
  <si>
    <t>Colorado</t>
  </si>
  <si>
    <t>Denver Public Schools Division Trust Fund</t>
  </si>
  <si>
    <t>Connecticut</t>
  </si>
  <si>
    <t>State Employee Retirement System</t>
  </si>
  <si>
    <t>Delaware</t>
  </si>
  <si>
    <t>State Employees' Pension Plan</t>
  </si>
  <si>
    <t>New State Police Pension Plan</t>
  </si>
  <si>
    <t>Florida</t>
  </si>
  <si>
    <t>Georgia</t>
  </si>
  <si>
    <t>Public School Employees' Retirement System</t>
  </si>
  <si>
    <t>Employees' Retirement System</t>
  </si>
  <si>
    <t>Legislative Retirement System</t>
  </si>
  <si>
    <t>N/A</t>
  </si>
  <si>
    <t>Hawaii</t>
  </si>
  <si>
    <t>Idaho</t>
  </si>
  <si>
    <t>Judges' Retirement Fund</t>
  </si>
  <si>
    <t>Illinois</t>
  </si>
  <si>
    <t>State Employees' Retirement System</t>
  </si>
  <si>
    <t>Judges' Retirement System</t>
  </si>
  <si>
    <t>General Assembly Retirement System</t>
  </si>
  <si>
    <t>State Universities Retirement System</t>
  </si>
  <si>
    <t>Indiana</t>
  </si>
  <si>
    <t>State Police Retirement Fund</t>
  </si>
  <si>
    <t>Public Employees' Retirement Fund</t>
  </si>
  <si>
    <t>Prosecuting Attorneys' Retirement Fund</t>
  </si>
  <si>
    <t>Legislators' Retirement System</t>
  </si>
  <si>
    <t>1977 Police Officers’ and Firefighters’ Pension and Disability Fund</t>
  </si>
  <si>
    <t>Iowa</t>
  </si>
  <si>
    <t>Kansas</t>
  </si>
  <si>
    <t>Kentucky</t>
  </si>
  <si>
    <t>Legislators' Retirement Fund</t>
  </si>
  <si>
    <t>Louisiana</t>
  </si>
  <si>
    <t>Maine</t>
  </si>
  <si>
    <t>Maryland</t>
  </si>
  <si>
    <t>Law Enforcement Officers' Retirement Pension System</t>
  </si>
  <si>
    <t>Transit Administration Pension Plan</t>
  </si>
  <si>
    <t>Massachusetts</t>
  </si>
  <si>
    <t>State-Boston Retirement System</t>
  </si>
  <si>
    <t>Michigan</t>
  </si>
  <si>
    <t>State Employees’ Retirement System</t>
  </si>
  <si>
    <t>Public School Employees’ Retirement System</t>
  </si>
  <si>
    <t>Minnesota</t>
  </si>
  <si>
    <t>State Employees Retirement Fund</t>
  </si>
  <si>
    <t>State Patrol Retirement Fund</t>
  </si>
  <si>
    <t>Correctional Employees Retirement Fund</t>
  </si>
  <si>
    <t>Public Employees Correctional Fund</t>
  </si>
  <si>
    <t>Teachers Retirement Fund</t>
  </si>
  <si>
    <t>Mississippi</t>
  </si>
  <si>
    <t>Highway Safety Patrol Retirement System</t>
  </si>
  <si>
    <t>Municipal Retirement System</t>
  </si>
  <si>
    <t>Supplemental Legislative Retirement Plan</t>
  </si>
  <si>
    <t>Missouri</t>
  </si>
  <si>
    <t>State Employees' Plan</t>
  </si>
  <si>
    <t>Public School Retirement System</t>
  </si>
  <si>
    <t>Public Education Employees Retirement System</t>
  </si>
  <si>
    <t>Judicial Plan</t>
  </si>
  <si>
    <t>Montana</t>
  </si>
  <si>
    <t>Public Employees' Retirement System - Defined Benefit Retirement Plan</t>
  </si>
  <si>
    <t>Highway Patrol Officers' Retirement System</t>
  </si>
  <si>
    <t>Sheriffs' Retirement System</t>
  </si>
  <si>
    <t>Municipal Police Officers' Retirement System</t>
  </si>
  <si>
    <t>Firefighters' Unified Retirement System</t>
  </si>
  <si>
    <t>Nebraska</t>
  </si>
  <si>
    <t>Nevada</t>
  </si>
  <si>
    <t>New Hampshire</t>
  </si>
  <si>
    <t>New Jersey</t>
  </si>
  <si>
    <t>Teachers' Pension and Annuity Fund</t>
  </si>
  <si>
    <t>Police and Firemen's Retirement System</t>
  </si>
  <si>
    <t>Consolidated Police and Firemen's Pension Fund</t>
  </si>
  <si>
    <t>Prison Officers' Pension Fund</t>
  </si>
  <si>
    <t>New Mexico</t>
  </si>
  <si>
    <t>Volunteer Firefighters Retirement System</t>
  </si>
  <si>
    <t>Magistrate Retirement System</t>
  </si>
  <si>
    <t>New York</t>
  </si>
  <si>
    <t>Police and Fire Retirement System</t>
  </si>
  <si>
    <t>North Carolina</t>
  </si>
  <si>
    <t>Teachers' and State Employees' Retirement System</t>
  </si>
  <si>
    <t>Consolidated Judicial Retirement System</t>
  </si>
  <si>
    <t>Local Governmental Employees' Retirement System</t>
  </si>
  <si>
    <t>North Dakota</t>
  </si>
  <si>
    <t>Retirement Plan for the Employees of Job Service</t>
  </si>
  <si>
    <t>Teachers' Fund for Retirement</t>
  </si>
  <si>
    <t>Ohio</t>
  </si>
  <si>
    <t>State Highway Patrol Retirement System</t>
  </si>
  <si>
    <t>Oklahoma</t>
  </si>
  <si>
    <t>Uniform Retirement System for Judges and Justices</t>
  </si>
  <si>
    <t>Police Pension and Retirement System</t>
  </si>
  <si>
    <t>Law Enforcement Retirement System</t>
  </si>
  <si>
    <t>Wildlife Conservation Retirement Plan</t>
  </si>
  <si>
    <t>Oregon</t>
  </si>
  <si>
    <t>New accounting standards under GASB Statement 67, for the fiscal year ended June 30, 2014, eliminate the ARC.  Oregon’s reported contribution uses Actuarially Determined Contributions (ADC) based on the new accounting standards rather than the Actuarially Required Contribution (ARC) based on the old funding standards. As a result, there is no reported 2013 ARC for Oregon Public Employees' Retirement System.</t>
  </si>
  <si>
    <t>Pennsylvania</t>
  </si>
  <si>
    <t>State Employees' Retirement system</t>
  </si>
  <si>
    <t>Rhode Island</t>
  </si>
  <si>
    <t>Employees' Retirement System - State Employees</t>
  </si>
  <si>
    <t>Employees' Retirement System - Teachers</t>
  </si>
  <si>
    <t>State Police Retirement Benefits Trust</t>
  </si>
  <si>
    <t>Judicial Retirement Benefits Trusts</t>
  </si>
  <si>
    <t>South Carolina</t>
  </si>
  <si>
    <t>South Carolina Retirement System</t>
  </si>
  <si>
    <t>South Dakota</t>
  </si>
  <si>
    <t>South Dakota Retirement System</t>
  </si>
  <si>
    <t>Tennessee</t>
  </si>
  <si>
    <t>Texas</t>
  </si>
  <si>
    <t>Employees Retirement System</t>
  </si>
  <si>
    <t>Judicial Retirement System - Plan One</t>
  </si>
  <si>
    <t>Judicial Retirement System - Plan Two</t>
  </si>
  <si>
    <t>Teacher Retirement System</t>
  </si>
  <si>
    <t>Texas Emergency Services Retirement System</t>
  </si>
  <si>
    <t>Utah</t>
  </si>
  <si>
    <t>Public Employees Noncontributory Retirement System (Noncontributory System)</t>
  </si>
  <si>
    <t>Public Employees Contributory Retirement System (Contributory System)</t>
  </si>
  <si>
    <t>Public Safety Retirement System</t>
  </si>
  <si>
    <t>Firefighters Retirement System</t>
  </si>
  <si>
    <t>Judges Retirement System</t>
  </si>
  <si>
    <t>Governors and Legislators Retirement Plan</t>
  </si>
  <si>
    <t>Vermont</t>
  </si>
  <si>
    <t>Teachers’ Retirement System</t>
  </si>
  <si>
    <t>Municipal Employees’ Retirement System</t>
  </si>
  <si>
    <t>Virginia</t>
  </si>
  <si>
    <t>State Police Officers’ Retirement System</t>
  </si>
  <si>
    <t>Law Officers’ Retirement System</t>
  </si>
  <si>
    <t>Washington</t>
  </si>
  <si>
    <t>Public Employees' Retirement System - Plan 1</t>
  </si>
  <si>
    <t>Public Employees' Retirement System - Plans 2 &amp; 3</t>
  </si>
  <si>
    <t>School Employees' Retirement System</t>
  </si>
  <si>
    <t>Public Safety Employees' Retirement System</t>
  </si>
  <si>
    <t>Teachers' Retirement System - Plan 1</t>
  </si>
  <si>
    <t>Teachers' Retirement System - Plans 2 &amp; 3</t>
  </si>
  <si>
    <t>Law Enforcement Officers' and Fire Fighters' Retirement System - Plan 1</t>
  </si>
  <si>
    <t>Law Enforcement Officers' and Fire Fighters' Retirement System - Plan 2</t>
  </si>
  <si>
    <t>Volunteer Fire Fighters' and Reserve Officers' Relief and Pension Fund</t>
  </si>
  <si>
    <t>West Virginia</t>
  </si>
  <si>
    <t>The Public Employees’ Retirement System</t>
  </si>
  <si>
    <t>Judges’ Retirement System</t>
  </si>
  <si>
    <t>Wisconsin</t>
  </si>
  <si>
    <t>Wisconsin Retirement System</t>
  </si>
  <si>
    <t>Wyoming</t>
  </si>
  <si>
    <t>Public Employees Pension Plan</t>
  </si>
  <si>
    <t>Volunteer Firemen’s Pension Plan</t>
  </si>
  <si>
    <t>Paid Firemen’s Pension - Plan A</t>
  </si>
  <si>
    <t>Paid Firemen’s Pension - Plan B</t>
  </si>
  <si>
    <t>Wyoming Judicial Retirement Plan</t>
  </si>
  <si>
    <t>Wyoming Law Enforcement Retirement Plan</t>
  </si>
  <si>
    <t>State</t>
  </si>
  <si>
    <t>Note: All $ figures are in thousands</t>
  </si>
  <si>
    <t>US Total</t>
  </si>
  <si>
    <t>Notes:</t>
  </si>
  <si>
    <t>*</t>
  </si>
  <si>
    <t>All $ figures are in thousands</t>
  </si>
  <si>
    <t>(1)</t>
  </si>
  <si>
    <t>Percent Contributed (Percent of ARC Paid)</t>
  </si>
  <si>
    <t>Systems</t>
  </si>
  <si>
    <t>Change in Percent Funded</t>
  </si>
  <si>
    <t>"Change in Percent Funded Ratio" is the difference in percentage points from the previous year</t>
  </si>
  <si>
    <t>(1) N/A</t>
  </si>
  <si>
    <t>The pension systems included in this data collection are those listed in the state CAFR in which the state is a sponsor, administrator, employer, or funder. Local pension systems with no direct state involvement are not included. For more information, go to http://www.pewtrusts.org/pensions</t>
  </si>
  <si>
    <t>Alaska National Guard and Naval Militia Retirement System</t>
  </si>
  <si>
    <t>Arizona State Retirement System</t>
  </si>
  <si>
    <t>Elected Officials' Retirement Plan</t>
  </si>
  <si>
    <t>Arkansas Judicial Retirement System</t>
  </si>
  <si>
    <t>State Highway Employees Retirement System</t>
  </si>
  <si>
    <t>Arkansas State Police Retirement System</t>
  </si>
  <si>
    <t>Judges' Retirement Fund II</t>
  </si>
  <si>
    <t>State Teachers' Cash Balance Benefit Program</t>
  </si>
  <si>
    <t>State Teachers' Defined Benefit Supplement Program</t>
  </si>
  <si>
    <t>State Division Trust Fund</t>
  </si>
  <si>
    <t>School Division Trust Fund</t>
  </si>
  <si>
    <t>Local Government Division Trust Fund</t>
  </si>
  <si>
    <t>Judicial Division Trust Fund</t>
  </si>
  <si>
    <t>Judiciary Pension Plans</t>
  </si>
  <si>
    <t>County and Municipal Police and Firefighters' Pension Plans</t>
  </si>
  <si>
    <t>County and Municipal Other Employees' Pension Plan</t>
  </si>
  <si>
    <t>Volunteer Firemen's Fund</t>
  </si>
  <si>
    <t>Diamond State Port Corporation Pension Plan</t>
  </si>
  <si>
    <t>Closed State Police Pension Plan</t>
  </si>
  <si>
    <t>Retiree Health Insurance Subsidy Program</t>
  </si>
  <si>
    <t>Florida Retirement System</t>
  </si>
  <si>
    <t>Public School Employees Retirement System</t>
  </si>
  <si>
    <t>Peace Officers' Annuity and Benefit Fund</t>
  </si>
  <si>
    <t>Firefighters' Pension Fund</t>
  </si>
  <si>
    <t>Public Employee Retirement System of Idaho (PERSI) Base Plan</t>
  </si>
  <si>
    <t>Firefighters' Retirement Fund</t>
  </si>
  <si>
    <t>Public Employee Retirement Fund</t>
  </si>
  <si>
    <t>State Excise Police, Gaming Agent, Gaming Control Officer and Conservation Enforcement Officers' Retirement Plan</t>
  </si>
  <si>
    <t>State Teachers' Retirement Fund - Pre 1996</t>
  </si>
  <si>
    <t>State Teachers' Retirement Fund - 1996 Account</t>
  </si>
  <si>
    <t>Peace Officers' Retirement, Accident and Disability System</t>
  </si>
  <si>
    <t>Employees Retirement System - Hazardous</t>
  </si>
  <si>
    <t>Employees Retirement System - Nonhazardous</t>
  </si>
  <si>
    <t>Judicial Retirement Plan</t>
  </si>
  <si>
    <t>Legislators' Retirement Plan</t>
  </si>
  <si>
    <t>Teachers' Retirement System of Louisiana</t>
  </si>
  <si>
    <t>State Employee and Teacher Program</t>
  </si>
  <si>
    <t>Judicial Retirement Program</t>
  </si>
  <si>
    <t>Legislative Retirement Program</t>
  </si>
  <si>
    <t>Participating Local Districts Program</t>
  </si>
  <si>
    <t>Employees' Retirement and Pension System</t>
  </si>
  <si>
    <t>Military Retirement System</t>
  </si>
  <si>
    <t>General Employees Retirement Fund</t>
  </si>
  <si>
    <t>Public Employees Police and Fire Fund</t>
  </si>
  <si>
    <t xml:space="preserve">Minneapolis Employees Retirement Fund </t>
  </si>
  <si>
    <t>Department of Transportation and Highway Patrol Employees' Retirement System</t>
  </si>
  <si>
    <t>University of Missouri Retirement, Disability, and Death Benefit Plan</t>
  </si>
  <si>
    <t>Game Wardens' and Peace Officers' Retirement System</t>
  </si>
  <si>
    <t xml:space="preserve">County Employees' Retirement System </t>
  </si>
  <si>
    <t>School Retirement System</t>
  </si>
  <si>
    <t xml:space="preserve">State Patrol Retirement System </t>
  </si>
  <si>
    <t>New Hampshire Retirement System (Employees Group, Teachers Group, Police Officers Group, and Firefighters Group)</t>
  </si>
  <si>
    <t xml:space="preserve">Judicial Retirement Plan </t>
  </si>
  <si>
    <t>Educational Employees' Retirement System</t>
  </si>
  <si>
    <t>Firefighters' and Rescue Squad Workers' Pension Fund</t>
  </si>
  <si>
    <t>National Guard Pension Fund</t>
  </si>
  <si>
    <t>Registers of Deeds' Supplemental Pension Fund</t>
  </si>
  <si>
    <t>Highway Patrolmen's Retirement System</t>
  </si>
  <si>
    <t>State Teachers Retirement System</t>
  </si>
  <si>
    <t>Firefighters Pension and Retirement System</t>
  </si>
  <si>
    <t xml:space="preserve">Judicial Retirement Fund Trust </t>
  </si>
  <si>
    <t>Police Officers Retirement System</t>
  </si>
  <si>
    <t>Judges and Solicitors Retirement System</t>
  </si>
  <si>
    <t>National Guard Supplemental Retirement Plan</t>
  </si>
  <si>
    <t>Teacher Legacy Plan</t>
  </si>
  <si>
    <t>Public Employees Retirement Plan  (State and Higher Ed Legacy and Local Government Legacy)</t>
  </si>
  <si>
    <t>Law Enforcement and Custodial Officer Supplemental Plan</t>
  </si>
  <si>
    <t xml:space="preserve">Tier 2 Public Employees Contributory Retirement System </t>
  </si>
  <si>
    <t>Tier 2 Public Safety and Firefighters  Contributory Retirement System</t>
  </si>
  <si>
    <t>State Teachers’ Retirement System</t>
  </si>
  <si>
    <t>Virginia Retirement System</t>
  </si>
  <si>
    <t>School Employees' Retirement System - Plans 2 &amp; 3</t>
  </si>
  <si>
    <t>State Patrol Retirement System - Plans 1 &amp; 2</t>
  </si>
  <si>
    <t>State Police Death, Disability, and Retirement Fund</t>
  </si>
  <si>
    <t>State Patrol, Game and Fish Warden and Criminal Investigator Retirement Plan</t>
  </si>
  <si>
    <t>Volunteer Emergency Medical Technician Pension Plan</t>
  </si>
  <si>
    <t>Air Guard Fire Fighters Pension Plan</t>
  </si>
  <si>
    <t>Liability (Total Liabilities)</t>
  </si>
  <si>
    <t>Assets (Net Position)</t>
  </si>
  <si>
    <t>8%/7% Pension Plus</t>
  </si>
  <si>
    <t>Data not available</t>
  </si>
  <si>
    <t>Included in "State Teachers' Retirement Fund" data</t>
  </si>
  <si>
    <t>The total value of pension benefits owed to current and retired employees or dependents based on past years of service; sometimes referred to as the actuarial accrued liability (AAL).</t>
  </si>
  <si>
    <t>The amount of money, on an actuarial basis, that a pension fund has on hand to fund benefits; sometimes referred to as the actuarial value of assets (AVA).</t>
  </si>
  <si>
    <t>The difference between the actuarial accrued liability and the actuarial value of plan assets on hand. This is the unfunded obligation for past service; sometimes referred to as the unfunded actuarial accrued liability (UAAL).</t>
  </si>
  <si>
    <t>Assets (on an actuarial basis) divided by the actuarial accrued liabilities. The funded ratio gives context to a pension system’s fiscal health by expressing how much of the system’s liabilities are currently covered by assets.</t>
  </si>
  <si>
    <t>Because state retirement systems use different key assumptions and methods in the presentation of their financial information, Pew makes no adjustments or changes to any system in the presentation of aggregate state data. Assumptions underlying each state’s funding data include the expected rate of return on investments and estimates of employee life spans, retirement ages, salary growth, marriage rates, retention rates, and other demographic characteristics. Each state also uses one of a number of approved actuarial cost methods and may smooth gains and losses over time to manage volatility.</t>
  </si>
  <si>
    <t>In 2012, the Governmental Accounting Standards Board (GASB) published revised guidance for the financial reports of states, municipalities, and public pension plans. Some states have already begun reporting retirement system information in compliance with these revised accounting and reporting guidelines, ahead of the effective date. As such, information about assets, liabilities, and required contributions for these states cannot be directly compared with previous years. The change with the greatest impact on Pew’s data collection is the end of the ARC as a mandatory disclosure. In their 2014 disclosures many state pension plans will no longer report this number — Oregon is the only state to have left the ARC out of their 2013 disclosures.</t>
  </si>
  <si>
    <t>The pension systems included are those listed in the state CAFR in which the state is a sponsor, administrator, employer, or funder. Local pension systems with no direct state involvement are not included.</t>
  </si>
  <si>
    <t>Calculation of a plan’s net amortization starts with the employer contribution benchmark:</t>
  </si>
  <si>
    <t>Employer contribution benchmark = service cost plus interest on the prior year’s debt minus employee contributions (with interest).</t>
  </si>
  <si>
    <t>Net amortization = employer and other contributions (with interest) minus the employer benchmark.</t>
  </si>
  <si>
    <t>This metric is a point of reference for employer contributions so employee contributions are netted out from total contributions and the growth in pension debt.  Measuring net amortization by comparing total contributions against total growth in pension debt without contributions would be mathematically identical.</t>
  </si>
  <si>
    <t>To get normal cost, Pew took the “service cost” data from the Schedule of Net Changes in Pension Liability.</t>
  </si>
  <si>
    <t>The assumed rate of return reflects plans’ anticipated earnings on investments. While a plan’s actual return on assets will differ from the assumptions, Pew uses the assumed rate of return because market returns are volatile from year to year, and because the assumed rate of return reflects the plan’s assumptions in setting funding policy. Additionally, Pew calculates the interest on the unfunded liabilities to reflect the cost over time of carrying the debt; the assumed rate of return is what plans used to discount liabilities over time.</t>
  </si>
  <si>
    <t>Net Amortization Benchmark</t>
  </si>
  <si>
    <t>% Contributed</t>
  </si>
  <si>
    <t>Methodology (2003 - 2013)</t>
  </si>
  <si>
    <t>Assets</t>
  </si>
  <si>
    <t>Teacher Retirement Plan</t>
  </si>
  <si>
    <t>Volunteer Firefighter &amp; EMT Pension Plan</t>
  </si>
  <si>
    <t>Included in "General Employees Retirement Fund" data</t>
  </si>
  <si>
    <t>Included in "Volunteer Firefighter &amp; EMT Pension Plan" data</t>
  </si>
  <si>
    <t>7.25%/7.50%</t>
  </si>
  <si>
    <t>7.25%/7.5%</t>
  </si>
  <si>
    <t>8%/7%</t>
  </si>
  <si>
    <t>8.0%/7.0%</t>
  </si>
  <si>
    <t>The amount of money that actuaries calculate the employer needs to contribute to the plan during the current year; sometimes referred to as the annual required contribution or actuarially required contribution (ARC). Made up of a payment to pay for benefits earned in the current year and an amount to pay for accrued pension debt.</t>
  </si>
  <si>
    <t>Net Amortization:</t>
  </si>
  <si>
    <t>Interest Rate Methodology:</t>
  </si>
  <si>
    <t xml:space="preserve">All figures presented are as reported in public documents. The main data sources used for this report were the comprehensive annual financial reports (CAFRs) produced by each state and pension plan for fiscal year 2013, actuarial reports and valuations, and other state documents that disclose financial details about public employment retirement systems. </t>
  </si>
  <si>
    <t>All figures presented are as reported in public documents or as provided by plan officials. The main data sources used  were the comprehensive annual financial reports (CAFRs) produced by each state and pension plan, actuarial reports and valuations, and other state documents that disclose financial details about public employment retirement systems. In total, Pew collected data for over 230 pension plans.            </t>
  </si>
  <si>
    <t>Each state retirement system uses different key assumptions and methods in presenting its financial information. Pew made no adjustments or changes to the presentation of aggregate state asset or liability data. Assumptions underlying each state’s funding data include the expected rate of return on investments and estimates of employees' life spans, retirement ages, salary growth, marriage rates, retention rates, and other demographic characteristics.</t>
  </si>
  <si>
    <t xml:space="preserve">Although the accounting standards dictate how pension data must be estimated for reporting purposes, state pension plans may use different actuarial assumptions or methods for the purpose of calculating contributions. Pew has consistently used reported data based on public accounting standards in order to have comparable information on plan financials. </t>
  </si>
  <si>
    <t xml:space="preserve">Net Amortization </t>
  </si>
  <si>
    <t>Pew added a half year’s interest (details on the rate used are below) in calculating contributions. While plans differ in the timing of contributions, Pew assumed contributions were made mid-year to have a consistent adjustment across plans. One-time contributions in the current year also may be included.</t>
  </si>
  <si>
    <t>To calculate the interest accrued on the prior year’s net pension liability, Pew used the beginning of period liabilities and assets in the Schedule of Changes in Net Pension Liability to determine the unfunded liability at the end of the prior year. Pew multiplied this result by the interest rate (details on the rate used are below) to get the interest on the prior year’s debt.</t>
  </si>
  <si>
    <t>For most plans, Pew used the blended rate calculated under new GASB rules for the prior year.</t>
  </si>
  <si>
    <t xml:space="preserve">Measures whether total contributions to a public retirement system would have been sufficient to reduce unfunded liabilities if all actuarial assumptions—primarily investment expectations—had been met for that year. The calculation uses the plan’s own reported numbers and assumptions about investment returns. Plans that consistently fall short of this benchmark can expect to see the gap between the liability for promised benefits and available funds grow over time. </t>
  </si>
  <si>
    <t>Methodology (2014-2016)</t>
  </si>
  <si>
    <t>State Aggregate Historical Information (2016-2003)</t>
  </si>
  <si>
    <t>Pew shared the collected data with plan officials to give them an opportunity to review and to provide additional information. This feedback was incorporated into the data presented.</t>
  </si>
  <si>
    <t>Pew assigns funding data to a year based on the valuation period, rather than when the data are reported. Because of the lags in valuation in many state pension plans, only partial 2017 data are available, and 2016 is the most recent year for which comprehensive data were available for all 50 states. Data on Tennessee aggregate political subdivisions were not available for fiscal 2016, so data were rolled forward from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</si>
</sst>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quot;$&quot;#,##0"/>
    <numFmt numFmtId="165" formatCode="0.0%"/>
    <numFmt numFmtId="166" formatCode="_(* #,##0_);_(* \(#,##0\);_(* &quot;-&quot;??_);_(@_)"/>
  </numFmts>
  <fonts count="9"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sz val="10"/>
      <name val="Arial"/>
      <family val="2"/>
    </font>
    <font>
      <b/>
      <sz val="11"/>
      <color theme="1"/>
      <name val="Calibri"/>
      <family val="2"/>
      <scheme val="minor"/>
    </font>
    <font>
      <sz val="9"/>
      <color indexed="81"/>
      <name val="Tahoma"/>
      <family val="2"/>
    </font>
    <font>
      <b/>
      <sz val="9"/>
      <color indexed="81"/>
      <name val="Tahoma"/>
      <family val="2"/>
    </font>
    <font>
      <sz val="11"/>
      <color rgb="FF1F497D"/>
      <name val="Arial"/>
      <family val="2"/>
    </font>
  </fonts>
  <fills count="2">
    <fill>
      <patternFill patternType="none"/>
    </fill>
    <fill>
      <patternFill patternType="gray125"/>
    </fill>
  </fills>
  <borders count="2">
    <border>
      <left/>
      <right/>
      <top/>
      <bottom/>
      <diagonal/>
    </border>
    <border>
      <left/>
      <right style="thin">
        <color indexed="64"/>
      </right>
      <top/>
      <bottom/>
      <diagonal/>
    </border>
  </borders>
  <cellStyleXfs count="6">
    <xf numFmtId="0" fontId="0" fillId="0" borderId="0"/>
    <xf numFmtId="44" fontId="4" fillId="0" borderId="0" applyFont="0" applyFill="0" applyBorder="0" applyAlignment="0" applyProtection="0"/>
    <xf numFmtId="0" fontId="1" fillId="0" borderId="0"/>
    <xf numFmtId="0" fontId="4" fillId="0" borderId="0"/>
    <xf numFmtId="9" fontId="1" fillId="0" borderId="0" applyFont="0" applyFill="0" applyBorder="0" applyAlignment="0" applyProtection="0"/>
    <xf numFmtId="43" fontId="1" fillId="0" borderId="0" applyFont="0" applyFill="0" applyBorder="0" applyAlignment="0" applyProtection="0"/>
  </cellStyleXfs>
  <cellXfs count="115">
    <xf numFmtId="0" fontId="0" fillId="0" borderId="0" xfId="0"/>
    <xf numFmtId="0" fontId="2" fillId="0" borderId="0" xfId="0" applyFont="1" applyAlignment="1">
      <alignment horizontal="left" vertical="top"/>
    </xf>
    <xf numFmtId="0" fontId="3" fillId="0" borderId="0" xfId="0" applyFont="1" applyAlignment="1">
      <alignment vertical="top" wrapText="1"/>
    </xf>
    <xf numFmtId="0" fontId="3" fillId="0" borderId="0" xfId="0" applyFont="1" applyAlignment="1">
      <alignment vertical="top"/>
    </xf>
    <xf numFmtId="0" fontId="2" fillId="0" borderId="0" xfId="0" applyFont="1" applyAlignment="1">
      <alignment vertical="top" wrapText="1"/>
    </xf>
    <xf numFmtId="0" fontId="3" fillId="0" borderId="0" xfId="0" applyFont="1" applyAlignment="1">
      <alignment wrapText="1"/>
    </xf>
    <xf numFmtId="164" fontId="0" fillId="0" borderId="0" xfId="0" applyNumberFormat="1" applyFont="1" applyFill="1" applyBorder="1" applyAlignment="1">
      <alignment horizontal="left"/>
    </xf>
    <xf numFmtId="165" fontId="0" fillId="0" borderId="0" xfId="0" applyNumberFormat="1" applyFont="1" applyFill="1" applyBorder="1" applyAlignment="1">
      <alignment horizontal="left"/>
    </xf>
    <xf numFmtId="0" fontId="2" fillId="0" borderId="0" xfId="0" applyFont="1" applyFill="1" applyAlignment="1">
      <alignment horizontal="left"/>
    </xf>
    <xf numFmtId="0" fontId="2" fillId="0" borderId="0" xfId="0" applyFont="1" applyFill="1" applyAlignment="1">
      <alignment horizontal="center"/>
    </xf>
    <xf numFmtId="164" fontId="0" fillId="0" borderId="0" xfId="0" applyNumberFormat="1"/>
    <xf numFmtId="165" fontId="0" fillId="0" borderId="0" xfId="4" applyNumberFormat="1" applyFont="1"/>
    <xf numFmtId="164" fontId="0" fillId="0" borderId="0" xfId="0" applyNumberFormat="1" applyFill="1" applyBorder="1" applyAlignment="1">
      <alignment horizontal="left"/>
    </xf>
    <xf numFmtId="165" fontId="0" fillId="0" borderId="0" xfId="4" applyNumberFormat="1" applyFont="1" applyFill="1" applyBorder="1" applyAlignment="1">
      <alignment horizontal="left"/>
    </xf>
    <xf numFmtId="165" fontId="0" fillId="0" borderId="0" xfId="0" applyNumberFormat="1" applyFill="1" applyBorder="1" applyAlignment="1">
      <alignment horizontal="left"/>
    </xf>
    <xf numFmtId="0" fontId="5" fillId="0" borderId="0" xfId="0" applyFont="1"/>
    <xf numFmtId="0" fontId="0" fillId="0" borderId="0" xfId="0" applyFill="1"/>
    <xf numFmtId="164" fontId="0" fillId="0" borderId="0" xfId="0" applyNumberFormat="1" applyFill="1"/>
    <xf numFmtId="165" fontId="0" fillId="0" borderId="0" xfId="4" applyNumberFormat="1" applyFont="1" applyFill="1"/>
    <xf numFmtId="165" fontId="0" fillId="0" borderId="0" xfId="0" applyNumberFormat="1" applyFill="1"/>
    <xf numFmtId="164" fontId="0" fillId="0" borderId="0" xfId="0" applyNumberFormat="1" applyFill="1" applyBorder="1"/>
    <xf numFmtId="165" fontId="0" fillId="0" borderId="0" xfId="0" applyNumberFormat="1" applyFill="1" applyBorder="1"/>
    <xf numFmtId="0" fontId="5" fillId="0" borderId="0" xfId="0" applyFont="1" applyFill="1"/>
    <xf numFmtId="164" fontId="5" fillId="0" borderId="0" xfId="0" applyNumberFormat="1" applyFont="1" applyFill="1"/>
    <xf numFmtId="164" fontId="5" fillId="0" borderId="0" xfId="0" applyNumberFormat="1" applyFont="1" applyFill="1" applyBorder="1"/>
    <xf numFmtId="165" fontId="5" fillId="0" borderId="0" xfId="0" applyNumberFormat="1" applyFont="1" applyFill="1"/>
    <xf numFmtId="165" fontId="5" fillId="0" borderId="0" xfId="4" applyNumberFormat="1" applyFont="1" applyFill="1"/>
    <xf numFmtId="0" fontId="0" fillId="0" borderId="0" xfId="0"/>
    <xf numFmtId="0" fontId="2" fillId="0" borderId="0" xfId="0" applyFont="1"/>
    <xf numFmtId="0" fontId="3" fillId="0" borderId="0" xfId="0" applyFont="1"/>
    <xf numFmtId="0" fontId="2" fillId="0" borderId="0" xfId="0" applyFont="1" applyFill="1"/>
    <xf numFmtId="0" fontId="2" fillId="0" borderId="0" xfId="0" applyFont="1" applyFill="1" applyAlignment="1">
      <alignment horizontal="center" wrapText="1"/>
    </xf>
    <xf numFmtId="164" fontId="2" fillId="0" borderId="0" xfId="0" applyNumberFormat="1" applyFont="1" applyFill="1" applyAlignment="1">
      <alignment horizontal="center"/>
    </xf>
    <xf numFmtId="164" fontId="2" fillId="0" borderId="0" xfId="0" applyNumberFormat="1" applyFont="1" applyFill="1" applyAlignment="1">
      <alignment horizontal="center" wrapText="1"/>
    </xf>
    <xf numFmtId="165" fontId="2" fillId="0" borderId="0" xfId="4" applyNumberFormat="1" applyFont="1" applyFill="1" applyAlignment="1">
      <alignment horizontal="center" wrapText="1"/>
    </xf>
    <xf numFmtId="0" fontId="3" fillId="0" borderId="0" xfId="0" applyFont="1" applyFill="1"/>
    <xf numFmtId="0" fontId="2" fillId="0" borderId="0" xfId="0" applyFont="1" applyAlignment="1">
      <alignment horizontal="center"/>
    </xf>
    <xf numFmtId="0" fontId="2" fillId="0" borderId="1" xfId="0" applyFont="1" applyBorder="1" applyAlignment="1">
      <alignment horizontal="center"/>
    </xf>
    <xf numFmtId="164" fontId="2" fillId="0" borderId="1" xfId="0" applyNumberFormat="1" applyFont="1" applyFill="1" applyBorder="1" applyAlignment="1">
      <alignment horizontal="center" wrapText="1"/>
    </xf>
    <xf numFmtId="165" fontId="0" fillId="0" borderId="1" xfId="4" applyNumberFormat="1" applyFont="1" applyFill="1" applyBorder="1"/>
    <xf numFmtId="165" fontId="5" fillId="0" borderId="1" xfId="4" applyNumberFormat="1" applyFont="1" applyFill="1" applyBorder="1"/>
    <xf numFmtId="165" fontId="5" fillId="0" borderId="0" xfId="4" applyNumberFormat="1" applyFont="1" applyFill="1" applyBorder="1"/>
    <xf numFmtId="0" fontId="0" fillId="0" borderId="0" xfId="0" quotePrefix="1"/>
    <xf numFmtId="164" fontId="2" fillId="0" borderId="0" xfId="0" applyNumberFormat="1" applyFont="1" applyAlignment="1">
      <alignment horizontal="center" wrapText="1"/>
    </xf>
    <xf numFmtId="0" fontId="2" fillId="0" borderId="0" xfId="0" quotePrefix="1" applyFont="1" applyAlignment="1">
      <alignment horizontal="left"/>
    </xf>
    <xf numFmtId="0" fontId="1" fillId="0" borderId="0" xfId="4" applyNumberFormat="1" applyFont="1" applyFill="1" applyAlignment="1"/>
    <xf numFmtId="0" fontId="1" fillId="0" borderId="0" xfId="5" applyNumberFormat="1" applyFont="1" applyFill="1" applyAlignment="1">
      <alignment horizontal="left"/>
    </xf>
    <xf numFmtId="0" fontId="2" fillId="0" borderId="0" xfId="0" quotePrefix="1" applyFont="1" applyFill="1" applyAlignment="1">
      <alignment horizontal="center" wrapText="1"/>
    </xf>
    <xf numFmtId="166" fontId="0" fillId="0" borderId="0" xfId="5" applyNumberFormat="1" applyFont="1" applyFill="1" applyAlignment="1">
      <alignment horizontal="right"/>
    </xf>
    <xf numFmtId="166" fontId="0" fillId="0" borderId="0" xfId="5" applyNumberFormat="1" applyFont="1"/>
    <xf numFmtId="166" fontId="0" fillId="0" borderId="0" xfId="5" applyNumberFormat="1" applyFont="1" applyFill="1" applyAlignment="1">
      <alignment horizontal="right" wrapText="1"/>
    </xf>
    <xf numFmtId="164" fontId="2" fillId="0" borderId="0" xfId="0" quotePrefix="1" applyNumberFormat="1" applyFont="1" applyFill="1" applyAlignment="1">
      <alignment horizontal="center" wrapText="1"/>
    </xf>
    <xf numFmtId="166" fontId="0" fillId="0" borderId="0" xfId="5" applyNumberFormat="1" applyFont="1" applyFill="1"/>
    <xf numFmtId="166" fontId="5" fillId="0" borderId="0" xfId="0" applyNumberFormat="1" applyFont="1" applyFill="1"/>
    <xf numFmtId="0" fontId="2" fillId="0" borderId="0" xfId="0" applyFont="1" applyFill="1" applyBorder="1" applyAlignment="1">
      <alignment horizontal="center" wrapText="1"/>
    </xf>
    <xf numFmtId="0" fontId="0" fillId="0" borderId="0" xfId="0" applyFill="1" applyBorder="1"/>
    <xf numFmtId="0" fontId="0" fillId="0" borderId="0" xfId="0" applyBorder="1"/>
    <xf numFmtId="0" fontId="2" fillId="0" borderId="0" xfId="0" applyFont="1" applyBorder="1" applyAlignment="1">
      <alignment horizontal="center"/>
    </xf>
    <xf numFmtId="0" fontId="5" fillId="0" borderId="0" xfId="0" applyFont="1" applyFill="1" applyBorder="1"/>
    <xf numFmtId="0" fontId="3" fillId="0" borderId="0" xfId="0" applyFont="1" applyBorder="1"/>
    <xf numFmtId="0" fontId="3" fillId="0" borderId="0" xfId="0" applyFont="1" applyFill="1" applyBorder="1"/>
    <xf numFmtId="0" fontId="0" fillId="0" borderId="0" xfId="0" applyFill="1" applyAlignment="1"/>
    <xf numFmtId="0" fontId="0" fillId="0" borderId="1" xfId="0" applyFill="1" applyBorder="1" applyAlignment="1"/>
    <xf numFmtId="0" fontId="0" fillId="0" borderId="0" xfId="0" applyFill="1" applyBorder="1" applyAlignment="1"/>
    <xf numFmtId="0" fontId="2" fillId="0" borderId="1" xfId="0" applyFont="1" applyFill="1" applyBorder="1" applyAlignment="1">
      <alignment horizontal="center" wrapText="1"/>
    </xf>
    <xf numFmtId="10" fontId="0" fillId="0" borderId="0" xfId="0" applyNumberFormat="1" applyFill="1"/>
    <xf numFmtId="0" fontId="0" fillId="0" borderId="1" xfId="0" applyFill="1" applyBorder="1"/>
    <xf numFmtId="10" fontId="0" fillId="0" borderId="0" xfId="5" applyNumberFormat="1" applyFont="1" applyFill="1" applyAlignment="1">
      <alignment horizontal="right"/>
    </xf>
    <xf numFmtId="10" fontId="0" fillId="0" borderId="0" xfId="5" applyNumberFormat="1" applyFont="1"/>
    <xf numFmtId="166" fontId="0" fillId="0" borderId="1" xfId="5" applyNumberFormat="1" applyFont="1" applyFill="1" applyBorder="1" applyAlignment="1">
      <alignment horizontal="right"/>
    </xf>
    <xf numFmtId="166" fontId="0" fillId="0" borderId="1" xfId="5" applyNumberFormat="1" applyFont="1" applyFill="1" applyBorder="1" applyAlignment="1">
      <alignment horizontal="right" wrapText="1"/>
    </xf>
    <xf numFmtId="166" fontId="0" fillId="0" borderId="1" xfId="5" applyNumberFormat="1" applyFont="1" applyBorder="1"/>
    <xf numFmtId="0" fontId="2" fillId="0" borderId="1" xfId="0" applyFont="1" applyFill="1" applyBorder="1" applyAlignment="1">
      <alignment horizontal="center"/>
    </xf>
    <xf numFmtId="166" fontId="0" fillId="0" borderId="1" xfId="5" applyNumberFormat="1" applyFont="1" applyFill="1" applyBorder="1"/>
    <xf numFmtId="166" fontId="5" fillId="0" borderId="0" xfId="5" applyNumberFormat="1" applyFont="1" applyFill="1"/>
    <xf numFmtId="166" fontId="5" fillId="0" borderId="1" xfId="5" applyNumberFormat="1" applyFont="1" applyFill="1" applyBorder="1"/>
    <xf numFmtId="0" fontId="3" fillId="0" borderId="1" xfId="0" applyFont="1" applyFill="1" applyBorder="1"/>
    <xf numFmtId="0" fontId="5" fillId="0" borderId="1" xfId="0" applyFont="1" applyFill="1" applyBorder="1"/>
    <xf numFmtId="0" fontId="0" fillId="0" borderId="1" xfId="0" applyBorder="1"/>
    <xf numFmtId="0" fontId="3" fillId="0" borderId="1" xfId="0" applyFont="1" applyBorder="1"/>
    <xf numFmtId="166" fontId="5" fillId="0" borderId="0" xfId="5" applyNumberFormat="1" applyFont="1"/>
    <xf numFmtId="165" fontId="5" fillId="0" borderId="0" xfId="4" applyNumberFormat="1" applyFont="1"/>
    <xf numFmtId="166" fontId="5" fillId="0" borderId="1" xfId="5" applyNumberFormat="1" applyFont="1" applyBorder="1"/>
    <xf numFmtId="166" fontId="0" fillId="0" borderId="0" xfId="5" applyNumberFormat="1" applyFont="1"/>
    <xf numFmtId="166" fontId="0" fillId="0" borderId="0" xfId="5" applyNumberFormat="1" applyFont="1"/>
    <xf numFmtId="166" fontId="0" fillId="0" borderId="0" xfId="5" applyNumberFormat="1" applyFont="1"/>
    <xf numFmtId="165" fontId="0" fillId="0" borderId="0" xfId="4" applyNumberFormat="1" applyFont="1"/>
    <xf numFmtId="166" fontId="0" fillId="0" borderId="0" xfId="5" applyNumberFormat="1" applyFont="1"/>
    <xf numFmtId="0" fontId="0" fillId="0" borderId="0" xfId="0"/>
    <xf numFmtId="166" fontId="0" fillId="0" borderId="0" xfId="5" applyNumberFormat="1" applyFont="1"/>
    <xf numFmtId="165" fontId="0" fillId="0" borderId="0" xfId="4" applyNumberFormat="1" applyFont="1"/>
    <xf numFmtId="0" fontId="0" fillId="0" borderId="0" xfId="4" applyNumberFormat="1" applyFont="1" applyFill="1" applyAlignment="1"/>
    <xf numFmtId="0" fontId="0" fillId="0" borderId="0" xfId="5" applyNumberFormat="1" applyFont="1" applyFill="1" applyAlignment="1">
      <alignment horizontal="left"/>
    </xf>
    <xf numFmtId="166" fontId="0" fillId="0" borderId="0" xfId="5" applyNumberFormat="1" applyFont="1"/>
    <xf numFmtId="166" fontId="0" fillId="0" borderId="0" xfId="5" applyNumberFormat="1" applyFont="1"/>
    <xf numFmtId="165" fontId="0" fillId="0" borderId="0" xfId="4" applyNumberFormat="1" applyFont="1"/>
    <xf numFmtId="166" fontId="0" fillId="0" borderId="0" xfId="5" applyNumberFormat="1" applyFont="1"/>
    <xf numFmtId="166" fontId="0" fillId="0" borderId="0" xfId="5" applyNumberFormat="1" applyFont="1"/>
    <xf numFmtId="165" fontId="0" fillId="0" borderId="0" xfId="4" applyNumberFormat="1" applyFont="1"/>
    <xf numFmtId="10" fontId="0" fillId="0" borderId="0" xfId="4" applyNumberFormat="1" applyFont="1"/>
    <xf numFmtId="164" fontId="2" fillId="0" borderId="0" xfId="0" applyNumberFormat="1" applyFont="1" applyFill="1" applyBorder="1" applyAlignment="1">
      <alignment horizontal="center" wrapText="1"/>
    </xf>
    <xf numFmtId="10" fontId="0" fillId="0" borderId="0" xfId="0" applyNumberFormat="1" applyFill="1" applyBorder="1"/>
    <xf numFmtId="10" fontId="0" fillId="0" borderId="0" xfId="0" applyNumberFormat="1" applyFont="1" applyFill="1" applyBorder="1" applyAlignment="1">
      <alignment horizontal="right"/>
    </xf>
    <xf numFmtId="164" fontId="0" fillId="0" borderId="0" xfId="0" applyNumberFormat="1" applyFont="1" applyFill="1" applyBorder="1" applyAlignment="1">
      <alignment horizontal="left"/>
    </xf>
    <xf numFmtId="0" fontId="0" fillId="0" borderId="0" xfId="0" applyFill="1"/>
    <xf numFmtId="10" fontId="0" fillId="0" borderId="1" xfId="4" applyNumberFormat="1" applyFont="1" applyBorder="1"/>
    <xf numFmtId="10" fontId="0" fillId="0" borderId="1" xfId="0" applyNumberFormat="1" applyFill="1" applyBorder="1"/>
    <xf numFmtId="10" fontId="0" fillId="0" borderId="0" xfId="4" applyNumberFormat="1" applyFont="1"/>
    <xf numFmtId="0" fontId="2" fillId="0" borderId="0" xfId="0" applyFont="1" applyAlignment="1">
      <alignment vertical="center"/>
    </xf>
    <xf numFmtId="0" fontId="3" fillId="0" borderId="0" xfId="0" applyFont="1" applyAlignment="1">
      <alignment horizontal="justify" vertical="center"/>
    </xf>
    <xf numFmtId="0" fontId="3" fillId="0" borderId="0" xfId="0" applyFont="1" applyAlignment="1">
      <alignment vertical="center" wrapText="1"/>
    </xf>
    <xf numFmtId="0" fontId="2"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165" fontId="0" fillId="0" borderId="0" xfId="4" applyNumberFormat="1" applyFont="1" applyFill="1" applyBorder="1"/>
  </cellXfs>
  <cellStyles count="6">
    <cellStyle name="Comma" xfId="5" builtinId="3"/>
    <cellStyle name="Currency 3" xfId="1"/>
    <cellStyle name="Normal" xfId="0" builtinId="0"/>
    <cellStyle name="Normal 2" xfId="2"/>
    <cellStyle name="Normal 4" xfId="3"/>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0"/>
  <sheetViews>
    <sheetView workbookViewId="0"/>
  </sheetViews>
  <sheetFormatPr defaultRowHeight="14.25" x14ac:dyDescent="0.2"/>
  <cols>
    <col min="1" max="1" width="28.5703125" style="29" customWidth="1"/>
    <col min="2" max="2" width="96" style="29" customWidth="1"/>
    <col min="3" max="16384" width="9.140625" style="29"/>
  </cols>
  <sheetData>
    <row r="1" spans="1:25" ht="15" x14ac:dyDescent="0.2">
      <c r="A1" s="108" t="s">
        <v>314</v>
      </c>
    </row>
    <row r="2" spans="1:25" x14ac:dyDescent="0.2">
      <c r="A2" s="109"/>
    </row>
    <row r="3" spans="1:25" ht="93" customHeight="1" x14ac:dyDescent="0.2">
      <c r="A3" s="1" t="s">
        <v>3</v>
      </c>
      <c r="B3" s="110" t="s">
        <v>306</v>
      </c>
      <c r="C3" s="110"/>
      <c r="D3" s="110"/>
      <c r="E3" s="110"/>
      <c r="F3" s="110"/>
      <c r="G3" s="110"/>
      <c r="H3" s="110"/>
      <c r="I3" s="110"/>
      <c r="J3" s="110"/>
      <c r="K3" s="110"/>
      <c r="L3" s="110"/>
      <c r="M3" s="110"/>
      <c r="N3" s="110"/>
      <c r="O3" s="110"/>
      <c r="P3" s="110"/>
      <c r="Q3" s="110"/>
      <c r="R3" s="110"/>
      <c r="S3" s="110"/>
      <c r="T3" s="110"/>
      <c r="U3" s="110"/>
      <c r="V3" s="110"/>
      <c r="W3" s="110"/>
      <c r="X3" s="110"/>
      <c r="Y3" s="110"/>
    </row>
    <row r="4" spans="1:25" ht="28.5" x14ac:dyDescent="0.2">
      <c r="A4" s="1"/>
      <c r="B4" s="110" t="s">
        <v>316</v>
      </c>
      <c r="C4" s="110"/>
      <c r="D4" s="110"/>
      <c r="E4" s="110"/>
      <c r="F4" s="110"/>
      <c r="G4" s="110"/>
      <c r="H4" s="110"/>
      <c r="I4" s="110"/>
      <c r="J4" s="110"/>
      <c r="K4" s="110"/>
      <c r="L4" s="110"/>
      <c r="M4" s="110"/>
      <c r="N4" s="110"/>
      <c r="O4" s="110"/>
      <c r="P4" s="110"/>
      <c r="Q4" s="110"/>
      <c r="R4" s="110"/>
      <c r="S4" s="110"/>
      <c r="T4" s="110"/>
      <c r="U4" s="110"/>
      <c r="V4" s="110"/>
      <c r="W4" s="110"/>
      <c r="X4" s="110"/>
      <c r="Y4" s="110"/>
    </row>
    <row r="5" spans="1:25" ht="71.25" x14ac:dyDescent="0.2">
      <c r="B5" s="110" t="s">
        <v>317</v>
      </c>
    </row>
    <row r="6" spans="1:25" ht="71.25" x14ac:dyDescent="0.2">
      <c r="A6" s="109"/>
      <c r="B6" s="110" t="s">
        <v>307</v>
      </c>
    </row>
    <row r="7" spans="1:25" ht="57" x14ac:dyDescent="0.2">
      <c r="B7" s="110" t="s">
        <v>308</v>
      </c>
      <c r="C7" s="110"/>
      <c r="D7" s="110"/>
      <c r="E7" s="110"/>
      <c r="F7" s="110"/>
      <c r="G7" s="110"/>
      <c r="H7" s="110"/>
      <c r="I7" s="110"/>
      <c r="J7" s="110"/>
      <c r="K7" s="110"/>
      <c r="L7" s="110"/>
      <c r="M7" s="110"/>
      <c r="N7" s="110"/>
      <c r="O7" s="110"/>
      <c r="P7" s="110"/>
      <c r="Q7" s="110"/>
      <c r="R7" s="110"/>
      <c r="S7" s="110"/>
      <c r="T7" s="110"/>
      <c r="U7" s="110"/>
      <c r="V7" s="110"/>
      <c r="W7" s="110"/>
      <c r="X7" s="110"/>
      <c r="Y7" s="110"/>
    </row>
    <row r="8" spans="1:25" x14ac:dyDescent="0.2">
      <c r="A8" s="109"/>
    </row>
    <row r="9" spans="1:25" ht="60" x14ac:dyDescent="0.2">
      <c r="A9" s="111" t="s">
        <v>4</v>
      </c>
      <c r="B9" s="110" t="s">
        <v>283</v>
      </c>
    </row>
    <row r="10" spans="1:25" x14ac:dyDescent="0.2">
      <c r="A10" s="109"/>
    </row>
    <row r="11" spans="1:25" ht="75.75" customHeight="1" x14ac:dyDescent="0.2">
      <c r="A11" s="108" t="s">
        <v>303</v>
      </c>
      <c r="B11" s="5" t="s">
        <v>313</v>
      </c>
    </row>
    <row r="12" spans="1:25" ht="23.25" customHeight="1" x14ac:dyDescent="0.2">
      <c r="A12" s="108"/>
      <c r="B12" s="5"/>
    </row>
    <row r="13" spans="1:25" ht="18" customHeight="1" x14ac:dyDescent="0.2">
      <c r="A13" s="108"/>
      <c r="B13" s="112" t="s">
        <v>284</v>
      </c>
    </row>
    <row r="14" spans="1:25" ht="18" customHeight="1" x14ac:dyDescent="0.2">
      <c r="A14" s="108"/>
      <c r="B14" s="112"/>
    </row>
    <row r="15" spans="1:25" ht="33.75" customHeight="1" x14ac:dyDescent="0.2">
      <c r="B15" s="110" t="s">
        <v>285</v>
      </c>
    </row>
    <row r="16" spans="1:25" ht="15" customHeight="1" x14ac:dyDescent="0.2">
      <c r="B16" s="110"/>
    </row>
    <row r="17" spans="1:25" x14ac:dyDescent="0.2">
      <c r="B17" s="110" t="s">
        <v>286</v>
      </c>
    </row>
    <row r="18" spans="1:25" ht="20.25" customHeight="1" x14ac:dyDescent="0.2">
      <c r="A18" s="112"/>
      <c r="C18" s="110"/>
      <c r="D18" s="110"/>
      <c r="E18" s="110"/>
      <c r="F18" s="110"/>
      <c r="G18" s="110"/>
      <c r="H18" s="110"/>
      <c r="I18" s="110"/>
      <c r="J18" s="110"/>
      <c r="K18" s="110"/>
      <c r="L18" s="110"/>
      <c r="M18" s="110"/>
      <c r="N18" s="110"/>
      <c r="O18" s="110"/>
      <c r="P18" s="110"/>
      <c r="Q18" s="110"/>
      <c r="R18" s="110"/>
      <c r="S18" s="110"/>
      <c r="T18" s="110"/>
      <c r="U18" s="110"/>
      <c r="V18" s="110"/>
      <c r="W18" s="110"/>
      <c r="X18" s="110"/>
      <c r="Y18" s="110"/>
    </row>
    <row r="19" spans="1:25" ht="57" x14ac:dyDescent="0.2">
      <c r="B19" s="110" t="s">
        <v>287</v>
      </c>
    </row>
    <row r="20" spans="1:25" ht="12.75" customHeight="1" x14ac:dyDescent="0.2">
      <c r="A20" s="112"/>
      <c r="C20" s="110"/>
      <c r="D20" s="110"/>
      <c r="E20" s="110"/>
      <c r="F20" s="110"/>
      <c r="G20" s="110"/>
      <c r="H20" s="110"/>
      <c r="I20" s="110"/>
      <c r="J20" s="110"/>
      <c r="K20" s="110"/>
      <c r="L20" s="110"/>
      <c r="M20" s="110"/>
      <c r="N20" s="110"/>
      <c r="O20" s="110"/>
      <c r="P20" s="110"/>
      <c r="Q20" s="110"/>
      <c r="R20" s="110"/>
      <c r="S20" s="110"/>
      <c r="T20" s="110"/>
      <c r="U20" s="110"/>
      <c r="V20" s="110"/>
      <c r="W20" s="110"/>
      <c r="X20" s="110"/>
      <c r="Y20" s="110"/>
    </row>
    <row r="21" spans="1:25" ht="57" x14ac:dyDescent="0.2">
      <c r="B21" s="110" t="s">
        <v>310</v>
      </c>
    </row>
    <row r="22" spans="1:25" x14ac:dyDescent="0.2">
      <c r="A22" s="112"/>
    </row>
    <row r="23" spans="1:25" ht="28.5" x14ac:dyDescent="0.2">
      <c r="B23" s="110" t="s">
        <v>288</v>
      </c>
    </row>
    <row r="24" spans="1:25" ht="14.25" customHeight="1" x14ac:dyDescent="0.2">
      <c r="A24" s="112"/>
      <c r="C24" s="110"/>
      <c r="D24" s="110"/>
      <c r="E24" s="110"/>
      <c r="F24" s="110"/>
      <c r="G24" s="110"/>
      <c r="H24" s="110"/>
      <c r="I24" s="110"/>
      <c r="J24" s="110"/>
      <c r="K24" s="110"/>
      <c r="L24" s="110"/>
      <c r="M24" s="110"/>
      <c r="N24" s="110"/>
      <c r="O24" s="110"/>
      <c r="P24" s="110"/>
      <c r="Q24" s="110"/>
      <c r="R24" s="110"/>
      <c r="S24" s="110"/>
      <c r="T24" s="110"/>
      <c r="U24" s="110"/>
      <c r="V24" s="110"/>
      <c r="W24" s="110"/>
      <c r="X24" s="110"/>
      <c r="Y24" s="110"/>
    </row>
    <row r="25" spans="1:25" ht="57" x14ac:dyDescent="0.2">
      <c r="B25" s="110" t="s">
        <v>311</v>
      </c>
    </row>
    <row r="26" spans="1:25" x14ac:dyDescent="0.2">
      <c r="A26" s="112"/>
    </row>
    <row r="27" spans="1:25" ht="12.75" customHeight="1" x14ac:dyDescent="0.2">
      <c r="A27" s="108" t="s">
        <v>304</v>
      </c>
      <c r="B27" s="110" t="s">
        <v>312</v>
      </c>
      <c r="C27" s="110"/>
      <c r="D27" s="110"/>
      <c r="E27" s="110"/>
      <c r="F27" s="110"/>
      <c r="G27" s="110"/>
      <c r="H27" s="110"/>
      <c r="I27" s="110"/>
      <c r="J27" s="110"/>
      <c r="K27" s="110"/>
      <c r="L27" s="110"/>
      <c r="M27" s="110"/>
      <c r="N27" s="110"/>
      <c r="O27" s="110"/>
      <c r="P27" s="110"/>
      <c r="Q27" s="110"/>
      <c r="R27" s="110"/>
      <c r="S27" s="110"/>
      <c r="T27" s="110"/>
      <c r="U27" s="110"/>
      <c r="V27" s="110"/>
      <c r="W27" s="110"/>
      <c r="X27" s="110"/>
      <c r="Y27" s="110"/>
    </row>
    <row r="29" spans="1:25" ht="85.5" x14ac:dyDescent="0.2">
      <c r="A29" s="113"/>
      <c r="B29" s="110" t="s">
        <v>289</v>
      </c>
    </row>
    <row r="30" spans="1:25" x14ac:dyDescent="0.2">
      <c r="A30" s="113"/>
      <c r="B30" s="110"/>
    </row>
    <row r="32" spans="1:25" ht="15" x14ac:dyDescent="0.25">
      <c r="A32" s="28" t="s">
        <v>292</v>
      </c>
    </row>
    <row r="35" spans="1:2" ht="57" x14ac:dyDescent="0.2">
      <c r="A35" s="1" t="s">
        <v>3</v>
      </c>
      <c r="B35" s="2" t="s">
        <v>305</v>
      </c>
    </row>
    <row r="36" spans="1:2" ht="99.75" x14ac:dyDescent="0.2">
      <c r="A36" s="1"/>
      <c r="B36" s="2" t="s">
        <v>281</v>
      </c>
    </row>
    <row r="37" spans="1:2" x14ac:dyDescent="0.2">
      <c r="A37" s="3"/>
      <c r="B37" s="3"/>
    </row>
    <row r="38" spans="1:2" ht="60" x14ac:dyDescent="0.2">
      <c r="A38" s="4" t="s">
        <v>4</v>
      </c>
      <c r="B38" s="2" t="s">
        <v>194</v>
      </c>
    </row>
    <row r="39" spans="1:2" x14ac:dyDescent="0.2">
      <c r="A39" s="3"/>
      <c r="B39" s="3"/>
    </row>
    <row r="40" spans="1:2" ht="114" x14ac:dyDescent="0.2">
      <c r="A40" s="4" t="s">
        <v>5</v>
      </c>
      <c r="B40" s="2" t="s">
        <v>282</v>
      </c>
    </row>
    <row r="42" spans="1:2" ht="15" x14ac:dyDescent="0.25">
      <c r="A42" s="28" t="s">
        <v>6</v>
      </c>
    </row>
    <row r="43" spans="1:2" ht="28.5" x14ac:dyDescent="0.2">
      <c r="B43" s="5" t="s">
        <v>277</v>
      </c>
    </row>
    <row r="45" spans="1:2" ht="15" x14ac:dyDescent="0.25">
      <c r="A45" s="28" t="s">
        <v>7</v>
      </c>
    </row>
    <row r="46" spans="1:2" ht="28.5" x14ac:dyDescent="0.2">
      <c r="B46" s="5" t="s">
        <v>278</v>
      </c>
    </row>
    <row r="48" spans="1:2" ht="15" x14ac:dyDescent="0.25">
      <c r="A48" s="28" t="s">
        <v>8</v>
      </c>
    </row>
    <row r="49" spans="1:2" ht="42.75" x14ac:dyDescent="0.2">
      <c r="B49" s="5" t="s">
        <v>279</v>
      </c>
    </row>
    <row r="51" spans="1:2" ht="15" x14ac:dyDescent="0.25">
      <c r="A51" s="28" t="s">
        <v>9</v>
      </c>
    </row>
    <row r="52" spans="1:2" ht="57" x14ac:dyDescent="0.2">
      <c r="B52" s="5" t="s">
        <v>302</v>
      </c>
    </row>
    <row r="54" spans="1:2" ht="15" x14ac:dyDescent="0.25">
      <c r="A54" s="28" t="s">
        <v>10</v>
      </c>
    </row>
    <row r="55" spans="1:2" ht="28.5" x14ac:dyDescent="0.2">
      <c r="B55" s="5" t="s">
        <v>11</v>
      </c>
    </row>
    <row r="57" spans="1:2" ht="15" x14ac:dyDescent="0.25">
      <c r="A57" s="28" t="s">
        <v>189</v>
      </c>
    </row>
    <row r="58" spans="1:2" x14ac:dyDescent="0.2">
      <c r="B58" s="5" t="s">
        <v>12</v>
      </c>
    </row>
    <row r="60" spans="1:2" ht="15" x14ac:dyDescent="0.25">
      <c r="A60" s="28" t="s">
        <v>13</v>
      </c>
    </row>
    <row r="61" spans="1:2" ht="42.75" x14ac:dyDescent="0.2">
      <c r="B61" s="5" t="s">
        <v>280</v>
      </c>
    </row>
    <row r="63" spans="1:2" ht="15" x14ac:dyDescent="0.25">
      <c r="A63" s="28" t="s">
        <v>14</v>
      </c>
    </row>
    <row r="64" spans="1:2" ht="28.5" x14ac:dyDescent="0.2">
      <c r="B64" s="5" t="s">
        <v>15</v>
      </c>
    </row>
    <row r="66" spans="1:2" ht="15" x14ac:dyDescent="0.25">
      <c r="A66" s="28" t="s">
        <v>16</v>
      </c>
    </row>
    <row r="67" spans="1:2" x14ac:dyDescent="0.2">
      <c r="B67" s="5" t="s">
        <v>17</v>
      </c>
    </row>
    <row r="69" spans="1:2" ht="15" x14ac:dyDescent="0.25">
      <c r="A69" s="28" t="s">
        <v>18</v>
      </c>
    </row>
    <row r="70" spans="1:2" ht="28.5" x14ac:dyDescent="0.2">
      <c r="B70" s="5" t="s">
        <v>19</v>
      </c>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I569"/>
  <sheetViews>
    <sheetView tabSelected="1" workbookViewId="0"/>
  </sheetViews>
  <sheetFormatPr defaultRowHeight="15" x14ac:dyDescent="0.25"/>
  <cols>
    <col min="1" max="1" width="3.85546875" style="27" customWidth="1"/>
    <col min="2" max="2" width="17.28515625" style="27" bestFit="1" customWidth="1"/>
    <col min="3" max="10" width="17.28515625" style="88" customWidth="1"/>
    <col min="11" max="11" width="17.28515625" style="78" customWidth="1"/>
    <col min="12" max="19" width="17.28515625" style="27" customWidth="1"/>
    <col min="20" max="20" width="17.28515625" style="78" customWidth="1"/>
    <col min="21" max="25" width="17.28515625" style="27" customWidth="1"/>
    <col min="26" max="26" width="17.28515625" style="56" customWidth="1"/>
    <col min="27" max="28" width="17.28515625" style="16" customWidth="1"/>
    <col min="29" max="29" width="17.28515625" style="66" customWidth="1"/>
    <col min="30" max="30" width="20.140625" style="27" bestFit="1" customWidth="1"/>
    <col min="31" max="31" width="22.42578125" style="10" bestFit="1" customWidth="1"/>
    <col min="32" max="32" width="18.28515625" style="10" bestFit="1" customWidth="1"/>
    <col min="33" max="33" width="13.7109375" style="11" bestFit="1" customWidth="1"/>
    <col min="34" max="34" width="11.7109375" style="27" customWidth="1"/>
    <col min="35" max="35" width="13.42578125" style="27" bestFit="1" customWidth="1"/>
    <col min="36" max="36" width="16.28515625" style="10" bestFit="1" customWidth="1"/>
    <col min="37" max="37" width="18.7109375" style="10" customWidth="1"/>
    <col min="38" max="38" width="16.42578125" style="10" bestFit="1" customWidth="1"/>
    <col min="39" max="39" width="21.7109375" style="11" customWidth="1"/>
    <col min="40" max="40" width="20.140625" style="27" bestFit="1" customWidth="1"/>
    <col min="41" max="41" width="22.42578125" style="27" bestFit="1" customWidth="1"/>
    <col min="42" max="42" width="17.140625" style="27" bestFit="1" customWidth="1"/>
    <col min="43" max="43" width="9.140625" style="27"/>
    <col min="44" max="44" width="11.85546875" style="27" customWidth="1"/>
    <col min="45" max="45" width="12.7109375" style="27" customWidth="1"/>
    <col min="46" max="46" width="17.140625" style="27" customWidth="1"/>
    <col min="47" max="47" width="16.42578125" style="27" bestFit="1" customWidth="1"/>
    <col min="48" max="48" width="15.85546875" style="27" bestFit="1" customWidth="1"/>
    <col min="49" max="49" width="21.42578125" style="27" customWidth="1"/>
    <col min="50" max="50" width="19.7109375" style="27" bestFit="1" customWidth="1"/>
    <col min="51" max="51" width="22.42578125" style="27" bestFit="1" customWidth="1"/>
    <col min="52" max="52" width="17.42578125" style="27" bestFit="1" customWidth="1"/>
    <col min="53" max="53" width="9.140625" style="27"/>
    <col min="54" max="54" width="14.5703125" style="27" customWidth="1"/>
    <col min="55" max="55" width="11.85546875" style="27" customWidth="1"/>
    <col min="56" max="56" width="17.28515625" style="27" customWidth="1"/>
    <col min="57" max="57" width="15.85546875" style="27" bestFit="1" customWidth="1"/>
    <col min="58" max="58" width="15" style="27" bestFit="1" customWidth="1"/>
    <col min="59" max="59" width="21.5703125" style="27" customWidth="1"/>
    <col min="60" max="60" width="19.28515625" style="27" bestFit="1" customWidth="1"/>
    <col min="61" max="61" width="22.42578125" style="27" bestFit="1" customWidth="1"/>
    <col min="62" max="62" width="17.85546875" style="27" bestFit="1" customWidth="1"/>
    <col min="63" max="63" width="9.140625" style="27"/>
    <col min="64" max="64" width="13.5703125" style="27" customWidth="1"/>
    <col min="65" max="65" width="13.28515625" style="27" customWidth="1"/>
    <col min="66" max="66" width="16.5703125" style="27" customWidth="1"/>
    <col min="67" max="68" width="15.85546875" style="27" bestFit="1" customWidth="1"/>
    <col min="69" max="69" width="22" style="27" customWidth="1"/>
    <col min="70" max="70" width="20.140625" style="27" bestFit="1" customWidth="1"/>
    <col min="71" max="71" width="18.85546875" style="27" customWidth="1"/>
    <col min="72" max="72" width="17.85546875" style="27" bestFit="1" customWidth="1"/>
    <col min="73" max="73" width="9.140625" style="27"/>
    <col min="74" max="74" width="13.5703125" style="27" customWidth="1"/>
    <col min="75" max="75" width="12.5703125" style="27" customWidth="1"/>
    <col min="76" max="76" width="19.42578125" style="27" customWidth="1"/>
    <col min="77" max="77" width="15.85546875" style="27" bestFit="1" customWidth="1"/>
    <col min="78" max="78" width="15.42578125" style="27" bestFit="1" customWidth="1"/>
    <col min="79" max="79" width="21.85546875" style="27" customWidth="1"/>
    <col min="80" max="80" width="20.140625" style="27" bestFit="1" customWidth="1"/>
    <col min="81" max="81" width="19.7109375" style="27" customWidth="1"/>
    <col min="82" max="82" width="17.85546875" style="27" bestFit="1" customWidth="1"/>
    <col min="83" max="83" width="9.140625" style="27"/>
    <col min="84" max="84" width="12.140625" style="27" customWidth="1"/>
    <col min="85" max="85" width="11.85546875" style="27" customWidth="1"/>
    <col min="86" max="86" width="18" style="27" customWidth="1"/>
    <col min="87" max="87" width="16.42578125" style="27" bestFit="1" customWidth="1"/>
    <col min="88" max="88" width="14.85546875" style="27" bestFit="1" customWidth="1"/>
    <col min="89" max="89" width="22.5703125" style="27" customWidth="1"/>
    <col min="90" max="90" width="20.140625" style="27" bestFit="1" customWidth="1"/>
    <col min="91" max="91" width="22.42578125" style="27" bestFit="1" customWidth="1"/>
    <col min="92" max="92" width="17.42578125" style="27" bestFit="1" customWidth="1"/>
    <col min="93" max="93" width="10.7109375" style="27" bestFit="1" customWidth="1"/>
    <col min="94" max="94" width="12.42578125" style="27" customWidth="1"/>
    <col min="95" max="95" width="12.7109375" style="27" customWidth="1"/>
    <col min="96" max="96" width="16.7109375" style="27" customWidth="1"/>
    <col min="97" max="97" width="15.85546875" style="27" bestFit="1" customWidth="1"/>
    <col min="98" max="98" width="14.42578125" style="27" bestFit="1" customWidth="1"/>
    <col min="99" max="99" width="21.85546875" style="27" customWidth="1"/>
    <col min="100" max="100" width="20.140625" style="27" bestFit="1" customWidth="1"/>
    <col min="101" max="101" width="19.5703125" style="27" customWidth="1"/>
    <col min="102" max="102" width="17.140625" style="27" bestFit="1" customWidth="1"/>
    <col min="103" max="103" width="9.140625" style="27"/>
    <col min="104" max="104" width="15" style="27" customWidth="1"/>
    <col min="105" max="105" width="16" style="27" customWidth="1"/>
    <col min="106" max="106" width="18.7109375" style="27" customWidth="1"/>
    <col min="107" max="107" width="15.85546875" style="27" bestFit="1" customWidth="1"/>
    <col min="108" max="108" width="15.42578125" style="27" bestFit="1" customWidth="1"/>
    <col min="109" max="109" width="21.5703125" style="27" customWidth="1"/>
    <col min="110" max="110" width="19.7109375" style="27" bestFit="1" customWidth="1"/>
    <col min="111" max="111" width="22.42578125" style="27" bestFit="1" customWidth="1"/>
    <col min="112" max="112" width="17.42578125" style="27" bestFit="1" customWidth="1"/>
    <col min="113" max="113" width="9.140625" style="27"/>
    <col min="114" max="114" width="14" style="27" customWidth="1"/>
    <col min="115" max="115" width="11.85546875" style="27" customWidth="1"/>
    <col min="116" max="116" width="16.7109375" style="27" customWidth="1"/>
    <col min="117" max="117" width="15.85546875" style="27" bestFit="1" customWidth="1"/>
    <col min="118" max="118" width="14.85546875" style="27" bestFit="1" customWidth="1"/>
    <col min="119" max="119" width="22" style="27" customWidth="1"/>
    <col min="120" max="120" width="19.7109375" style="27" bestFit="1" customWidth="1"/>
    <col min="121" max="121" width="19.42578125" style="27" customWidth="1"/>
    <col min="122" max="122" width="17.85546875" style="27" bestFit="1" customWidth="1"/>
    <col min="123" max="123" width="9.140625" style="27"/>
    <col min="124" max="124" width="14" style="27" customWidth="1"/>
    <col min="125" max="125" width="13.28515625" style="27" customWidth="1"/>
    <col min="126" max="126" width="18.7109375" style="27" customWidth="1"/>
    <col min="127" max="127" width="19.7109375" style="27" bestFit="1" customWidth="1"/>
    <col min="128" max="128" width="14.85546875" style="27" bestFit="1" customWidth="1"/>
    <col min="129" max="129" width="22" style="27" customWidth="1"/>
    <col min="130" max="130" width="20.140625" style="27" bestFit="1" customWidth="1"/>
    <col min="131" max="131" width="18.28515625" style="27" customWidth="1"/>
    <col min="132" max="132" width="17.85546875" style="27" bestFit="1" customWidth="1"/>
    <col min="133" max="133" width="9.140625" style="27"/>
    <col min="134" max="134" width="11.42578125" style="27" customWidth="1"/>
    <col min="135" max="135" width="12.140625" style="27" customWidth="1"/>
    <col min="136" max="136" width="18.85546875" style="27" customWidth="1"/>
    <col min="137" max="137" width="15.85546875" style="27" bestFit="1" customWidth="1"/>
    <col min="138" max="138" width="13.5703125" style="27" bestFit="1" customWidth="1"/>
    <col min="139" max="139" width="21.42578125" style="27" customWidth="1"/>
    <col min="140" max="16384" width="9.140625" style="27"/>
  </cols>
  <sheetData>
    <row r="1" spans="1:139" x14ac:dyDescent="0.25">
      <c r="A1" s="28" t="s">
        <v>0</v>
      </c>
    </row>
    <row r="2" spans="1:139" x14ac:dyDescent="0.25">
      <c r="A2" s="29" t="s">
        <v>1</v>
      </c>
    </row>
    <row r="3" spans="1:139" x14ac:dyDescent="0.25">
      <c r="A3" s="28" t="s">
        <v>2</v>
      </c>
    </row>
    <row r="4" spans="1:139" x14ac:dyDescent="0.25">
      <c r="A4" s="44" t="s">
        <v>315</v>
      </c>
    </row>
    <row r="5" spans="1:139" x14ac:dyDescent="0.25">
      <c r="A5" s="29" t="s">
        <v>183</v>
      </c>
    </row>
    <row r="7" spans="1:139" x14ac:dyDescent="0.25">
      <c r="C7" s="36">
        <v>2016</v>
      </c>
      <c r="D7" s="36">
        <v>2016</v>
      </c>
      <c r="E7" s="36">
        <v>2016</v>
      </c>
      <c r="F7" s="36">
        <v>2016</v>
      </c>
      <c r="G7" s="36">
        <v>2016</v>
      </c>
      <c r="H7" s="36">
        <v>2016</v>
      </c>
      <c r="I7" s="36">
        <v>2016</v>
      </c>
      <c r="J7" s="36">
        <v>2016</v>
      </c>
      <c r="K7" s="37">
        <v>2016</v>
      </c>
      <c r="L7" s="36">
        <v>2015</v>
      </c>
      <c r="M7" s="36">
        <v>2015</v>
      </c>
      <c r="N7" s="36">
        <v>2015</v>
      </c>
      <c r="O7" s="36">
        <v>2015</v>
      </c>
      <c r="P7" s="36">
        <v>2015</v>
      </c>
      <c r="Q7" s="36">
        <v>2015</v>
      </c>
      <c r="R7" s="36">
        <v>2015</v>
      </c>
      <c r="S7" s="36">
        <v>2015</v>
      </c>
      <c r="T7" s="37">
        <v>2015</v>
      </c>
      <c r="U7" s="36">
        <v>2014</v>
      </c>
      <c r="V7" s="36">
        <v>2014</v>
      </c>
      <c r="W7" s="36">
        <v>2014</v>
      </c>
      <c r="X7" s="36">
        <v>2014</v>
      </c>
      <c r="Y7" s="36">
        <v>2014</v>
      </c>
      <c r="Z7" s="57">
        <v>2014</v>
      </c>
      <c r="AA7" s="9">
        <v>2014</v>
      </c>
      <c r="AB7" s="9">
        <v>2014</v>
      </c>
      <c r="AC7" s="72">
        <v>2014</v>
      </c>
      <c r="AD7" s="36">
        <v>2013</v>
      </c>
      <c r="AE7" s="36">
        <v>2013</v>
      </c>
      <c r="AF7" s="36">
        <v>2013</v>
      </c>
      <c r="AG7" s="36">
        <v>2013</v>
      </c>
      <c r="AH7" s="36">
        <v>2013</v>
      </c>
      <c r="AI7" s="36">
        <v>2013</v>
      </c>
      <c r="AJ7" s="36">
        <v>2013</v>
      </c>
      <c r="AK7" s="36">
        <v>2013</v>
      </c>
      <c r="AL7" s="36">
        <v>2013</v>
      </c>
      <c r="AM7" s="37">
        <v>2013</v>
      </c>
      <c r="AN7" s="36">
        <v>2012</v>
      </c>
      <c r="AO7" s="36">
        <v>2012</v>
      </c>
      <c r="AP7" s="36">
        <v>2012</v>
      </c>
      <c r="AQ7" s="36">
        <v>2012</v>
      </c>
      <c r="AR7" s="36">
        <v>2012</v>
      </c>
      <c r="AS7" s="36">
        <v>2012</v>
      </c>
      <c r="AT7" s="36">
        <v>2012</v>
      </c>
      <c r="AU7" s="36">
        <v>2012</v>
      </c>
      <c r="AV7" s="36">
        <v>2012</v>
      </c>
      <c r="AW7" s="37">
        <v>2012</v>
      </c>
      <c r="AX7" s="36">
        <v>2011</v>
      </c>
      <c r="AY7" s="36">
        <v>2011</v>
      </c>
      <c r="AZ7" s="36">
        <v>2011</v>
      </c>
      <c r="BA7" s="36">
        <v>2011</v>
      </c>
      <c r="BB7" s="36">
        <v>2011</v>
      </c>
      <c r="BC7" s="36">
        <v>2011</v>
      </c>
      <c r="BD7" s="36">
        <v>2011</v>
      </c>
      <c r="BE7" s="36">
        <v>2011</v>
      </c>
      <c r="BF7" s="36">
        <v>2011</v>
      </c>
      <c r="BG7" s="37">
        <v>2011</v>
      </c>
      <c r="BH7" s="36">
        <v>2010</v>
      </c>
      <c r="BI7" s="36">
        <v>2010</v>
      </c>
      <c r="BJ7" s="36">
        <v>2010</v>
      </c>
      <c r="BK7" s="36">
        <v>2010</v>
      </c>
      <c r="BL7" s="36">
        <v>2010</v>
      </c>
      <c r="BM7" s="36">
        <v>2010</v>
      </c>
      <c r="BN7" s="36">
        <v>2010</v>
      </c>
      <c r="BO7" s="36">
        <v>2010</v>
      </c>
      <c r="BP7" s="36">
        <v>2010</v>
      </c>
      <c r="BQ7" s="37">
        <v>2010</v>
      </c>
      <c r="BR7" s="36">
        <v>2009</v>
      </c>
      <c r="BS7" s="36">
        <v>2009</v>
      </c>
      <c r="BT7" s="36">
        <v>2009</v>
      </c>
      <c r="BU7" s="36">
        <v>2009</v>
      </c>
      <c r="BV7" s="36">
        <v>2009</v>
      </c>
      <c r="BW7" s="36">
        <v>2009</v>
      </c>
      <c r="BX7" s="36">
        <v>2009</v>
      </c>
      <c r="BY7" s="36">
        <v>2009</v>
      </c>
      <c r="BZ7" s="36">
        <v>2009</v>
      </c>
      <c r="CA7" s="37">
        <v>2009</v>
      </c>
      <c r="CB7" s="36">
        <v>2008</v>
      </c>
      <c r="CC7" s="36">
        <v>2008</v>
      </c>
      <c r="CD7" s="36">
        <v>2008</v>
      </c>
      <c r="CE7" s="36">
        <v>2008</v>
      </c>
      <c r="CF7" s="36">
        <v>2008</v>
      </c>
      <c r="CG7" s="36">
        <v>2008</v>
      </c>
      <c r="CH7" s="36">
        <v>2008</v>
      </c>
      <c r="CI7" s="36">
        <v>2008</v>
      </c>
      <c r="CJ7" s="36">
        <v>2008</v>
      </c>
      <c r="CK7" s="37">
        <v>2008</v>
      </c>
      <c r="CL7" s="36">
        <v>2007</v>
      </c>
      <c r="CM7" s="36">
        <v>2007</v>
      </c>
      <c r="CN7" s="36">
        <v>2007</v>
      </c>
      <c r="CO7" s="36">
        <v>2007</v>
      </c>
      <c r="CP7" s="36">
        <v>2007</v>
      </c>
      <c r="CQ7" s="36">
        <v>2007</v>
      </c>
      <c r="CR7" s="36">
        <v>2007</v>
      </c>
      <c r="CS7" s="36">
        <v>2007</v>
      </c>
      <c r="CT7" s="36">
        <v>2007</v>
      </c>
      <c r="CU7" s="37">
        <v>2007</v>
      </c>
      <c r="CV7" s="36">
        <v>2006</v>
      </c>
      <c r="CW7" s="36">
        <v>2006</v>
      </c>
      <c r="CX7" s="36">
        <v>2006</v>
      </c>
      <c r="CY7" s="36">
        <v>2006</v>
      </c>
      <c r="CZ7" s="36">
        <v>2006</v>
      </c>
      <c r="DA7" s="36">
        <v>2006</v>
      </c>
      <c r="DB7" s="36">
        <v>2006</v>
      </c>
      <c r="DC7" s="36">
        <v>2006</v>
      </c>
      <c r="DD7" s="36">
        <v>2006</v>
      </c>
      <c r="DE7" s="37">
        <v>2006</v>
      </c>
      <c r="DF7" s="36">
        <v>2005</v>
      </c>
      <c r="DG7" s="36">
        <v>2005</v>
      </c>
      <c r="DH7" s="36">
        <v>2005</v>
      </c>
      <c r="DI7" s="36">
        <v>2005</v>
      </c>
      <c r="DJ7" s="36">
        <v>2005</v>
      </c>
      <c r="DK7" s="36">
        <v>2005</v>
      </c>
      <c r="DL7" s="36">
        <v>2005</v>
      </c>
      <c r="DM7" s="36">
        <v>2005</v>
      </c>
      <c r="DN7" s="36">
        <v>2005</v>
      </c>
      <c r="DO7" s="37">
        <v>2005</v>
      </c>
      <c r="DP7" s="36">
        <v>2004</v>
      </c>
      <c r="DQ7" s="36">
        <v>2004</v>
      </c>
      <c r="DR7" s="36">
        <v>2004</v>
      </c>
      <c r="DS7" s="36">
        <v>2004</v>
      </c>
      <c r="DT7" s="36">
        <v>2004</v>
      </c>
      <c r="DU7" s="36">
        <v>2004</v>
      </c>
      <c r="DV7" s="36">
        <v>2004</v>
      </c>
      <c r="DW7" s="36">
        <v>2004</v>
      </c>
      <c r="DX7" s="36">
        <v>2004</v>
      </c>
      <c r="DY7" s="37">
        <v>2004</v>
      </c>
      <c r="DZ7" s="36">
        <v>2003</v>
      </c>
      <c r="EA7" s="36">
        <v>2003</v>
      </c>
      <c r="EB7" s="36">
        <v>2003</v>
      </c>
      <c r="EC7" s="36">
        <v>2003</v>
      </c>
      <c r="ED7" s="36">
        <v>2003</v>
      </c>
      <c r="EE7" s="36">
        <v>2003</v>
      </c>
      <c r="EF7" s="36">
        <v>2003</v>
      </c>
      <c r="EG7" s="36">
        <v>2003</v>
      </c>
      <c r="EH7" s="36">
        <v>2003</v>
      </c>
      <c r="EI7" s="37">
        <v>2003</v>
      </c>
    </row>
    <row r="8" spans="1:139" ht="52.5" customHeight="1" x14ac:dyDescent="0.25">
      <c r="B8" s="30" t="s">
        <v>182</v>
      </c>
      <c r="C8" s="51" t="s">
        <v>6</v>
      </c>
      <c r="D8" s="51" t="s">
        <v>293</v>
      </c>
      <c r="E8" s="51" t="s">
        <v>8</v>
      </c>
      <c r="F8" s="34" t="s">
        <v>13</v>
      </c>
      <c r="G8" s="31" t="s">
        <v>191</v>
      </c>
      <c r="H8" s="54" t="s">
        <v>14</v>
      </c>
      <c r="I8" s="54" t="s">
        <v>290</v>
      </c>
      <c r="J8" s="54" t="s">
        <v>291</v>
      </c>
      <c r="K8" s="64" t="s">
        <v>309</v>
      </c>
      <c r="L8" s="51" t="s">
        <v>6</v>
      </c>
      <c r="M8" s="51" t="s">
        <v>293</v>
      </c>
      <c r="N8" s="51" t="s">
        <v>8</v>
      </c>
      <c r="O8" s="34" t="s">
        <v>13</v>
      </c>
      <c r="P8" s="31" t="s">
        <v>191</v>
      </c>
      <c r="Q8" s="54" t="s">
        <v>14</v>
      </c>
      <c r="R8" s="54" t="s">
        <v>290</v>
      </c>
      <c r="S8" s="54" t="s">
        <v>291</v>
      </c>
      <c r="T8" s="64" t="s">
        <v>309</v>
      </c>
      <c r="U8" s="51" t="s">
        <v>6</v>
      </c>
      <c r="V8" s="51" t="s">
        <v>293</v>
      </c>
      <c r="W8" s="51" t="s">
        <v>8</v>
      </c>
      <c r="X8" s="34" t="s">
        <v>13</v>
      </c>
      <c r="Y8" s="31" t="s">
        <v>191</v>
      </c>
      <c r="Z8" s="54" t="s">
        <v>14</v>
      </c>
      <c r="AA8" s="54" t="s">
        <v>290</v>
      </c>
      <c r="AB8" s="54" t="s">
        <v>291</v>
      </c>
      <c r="AC8" s="64" t="s">
        <v>309</v>
      </c>
      <c r="AD8" s="32" t="s">
        <v>6</v>
      </c>
      <c r="AE8" s="33" t="s">
        <v>293</v>
      </c>
      <c r="AF8" s="33" t="s">
        <v>8</v>
      </c>
      <c r="AG8" s="34" t="s">
        <v>13</v>
      </c>
      <c r="AH8" s="31" t="s">
        <v>191</v>
      </c>
      <c r="AI8" s="31" t="s">
        <v>14</v>
      </c>
      <c r="AJ8" s="33" t="s">
        <v>9</v>
      </c>
      <c r="AK8" s="33" t="s">
        <v>10</v>
      </c>
      <c r="AL8" s="43" t="s">
        <v>16</v>
      </c>
      <c r="AM8" s="38" t="s">
        <v>189</v>
      </c>
      <c r="AN8" s="32" t="s">
        <v>6</v>
      </c>
      <c r="AO8" s="33" t="s">
        <v>293</v>
      </c>
      <c r="AP8" s="33" t="s">
        <v>8</v>
      </c>
      <c r="AQ8" s="34" t="s">
        <v>13</v>
      </c>
      <c r="AR8" s="31" t="s">
        <v>191</v>
      </c>
      <c r="AS8" s="31" t="s">
        <v>14</v>
      </c>
      <c r="AT8" s="33" t="s">
        <v>9</v>
      </c>
      <c r="AU8" s="33" t="s">
        <v>10</v>
      </c>
      <c r="AV8" s="43" t="s">
        <v>16</v>
      </c>
      <c r="AW8" s="38" t="s">
        <v>189</v>
      </c>
      <c r="AX8" s="32" t="s">
        <v>6</v>
      </c>
      <c r="AY8" s="33" t="s">
        <v>293</v>
      </c>
      <c r="AZ8" s="33" t="s">
        <v>8</v>
      </c>
      <c r="BA8" s="34" t="s">
        <v>13</v>
      </c>
      <c r="BB8" s="31" t="s">
        <v>191</v>
      </c>
      <c r="BC8" s="31" t="s">
        <v>14</v>
      </c>
      <c r="BD8" s="33" t="s">
        <v>9</v>
      </c>
      <c r="BE8" s="33" t="s">
        <v>10</v>
      </c>
      <c r="BF8" s="43" t="s">
        <v>16</v>
      </c>
      <c r="BG8" s="38" t="s">
        <v>189</v>
      </c>
      <c r="BH8" s="32" t="s">
        <v>6</v>
      </c>
      <c r="BI8" s="33" t="s">
        <v>293</v>
      </c>
      <c r="BJ8" s="33" t="s">
        <v>8</v>
      </c>
      <c r="BK8" s="34" t="s">
        <v>13</v>
      </c>
      <c r="BL8" s="31" t="s">
        <v>191</v>
      </c>
      <c r="BM8" s="31" t="s">
        <v>14</v>
      </c>
      <c r="BN8" s="33" t="s">
        <v>9</v>
      </c>
      <c r="BO8" s="33" t="s">
        <v>10</v>
      </c>
      <c r="BP8" s="43" t="s">
        <v>16</v>
      </c>
      <c r="BQ8" s="38" t="s">
        <v>189</v>
      </c>
      <c r="BR8" s="32" t="s">
        <v>6</v>
      </c>
      <c r="BS8" s="33" t="s">
        <v>293</v>
      </c>
      <c r="BT8" s="33" t="s">
        <v>8</v>
      </c>
      <c r="BU8" s="34" t="s">
        <v>13</v>
      </c>
      <c r="BV8" s="31" t="s">
        <v>191</v>
      </c>
      <c r="BW8" s="31" t="s">
        <v>14</v>
      </c>
      <c r="BX8" s="33" t="s">
        <v>9</v>
      </c>
      <c r="BY8" s="33" t="s">
        <v>10</v>
      </c>
      <c r="BZ8" s="43" t="s">
        <v>16</v>
      </c>
      <c r="CA8" s="38" t="s">
        <v>189</v>
      </c>
      <c r="CB8" s="32" t="s">
        <v>6</v>
      </c>
      <c r="CC8" s="33" t="s">
        <v>293</v>
      </c>
      <c r="CD8" s="33" t="s">
        <v>8</v>
      </c>
      <c r="CE8" s="34" t="s">
        <v>13</v>
      </c>
      <c r="CF8" s="31" t="s">
        <v>191</v>
      </c>
      <c r="CG8" s="31" t="s">
        <v>14</v>
      </c>
      <c r="CH8" s="33" t="s">
        <v>9</v>
      </c>
      <c r="CI8" s="33" t="s">
        <v>10</v>
      </c>
      <c r="CJ8" s="43" t="s">
        <v>16</v>
      </c>
      <c r="CK8" s="38" t="s">
        <v>189</v>
      </c>
      <c r="CL8" s="32" t="s">
        <v>6</v>
      </c>
      <c r="CM8" s="33" t="s">
        <v>293</v>
      </c>
      <c r="CN8" s="33" t="s">
        <v>8</v>
      </c>
      <c r="CO8" s="34" t="s">
        <v>13</v>
      </c>
      <c r="CP8" s="31" t="s">
        <v>191</v>
      </c>
      <c r="CQ8" s="31" t="s">
        <v>14</v>
      </c>
      <c r="CR8" s="33" t="s">
        <v>9</v>
      </c>
      <c r="CS8" s="33" t="s">
        <v>10</v>
      </c>
      <c r="CT8" s="43" t="s">
        <v>16</v>
      </c>
      <c r="CU8" s="38" t="s">
        <v>189</v>
      </c>
      <c r="CV8" s="32" t="s">
        <v>6</v>
      </c>
      <c r="CW8" s="33" t="s">
        <v>293</v>
      </c>
      <c r="CX8" s="33" t="s">
        <v>8</v>
      </c>
      <c r="CY8" s="34" t="s">
        <v>13</v>
      </c>
      <c r="CZ8" s="31" t="s">
        <v>191</v>
      </c>
      <c r="DA8" s="31" t="s">
        <v>14</v>
      </c>
      <c r="DB8" s="33" t="s">
        <v>9</v>
      </c>
      <c r="DC8" s="33" t="s">
        <v>10</v>
      </c>
      <c r="DD8" s="43" t="s">
        <v>16</v>
      </c>
      <c r="DE8" s="38" t="s">
        <v>189</v>
      </c>
      <c r="DF8" s="32" t="s">
        <v>6</v>
      </c>
      <c r="DG8" s="33" t="s">
        <v>293</v>
      </c>
      <c r="DH8" s="33" t="s">
        <v>8</v>
      </c>
      <c r="DI8" s="34" t="s">
        <v>13</v>
      </c>
      <c r="DJ8" s="31" t="s">
        <v>191</v>
      </c>
      <c r="DK8" s="31" t="s">
        <v>14</v>
      </c>
      <c r="DL8" s="33" t="s">
        <v>9</v>
      </c>
      <c r="DM8" s="33" t="s">
        <v>10</v>
      </c>
      <c r="DN8" s="43" t="s">
        <v>16</v>
      </c>
      <c r="DO8" s="38" t="s">
        <v>189</v>
      </c>
      <c r="DP8" s="32" t="s">
        <v>6</v>
      </c>
      <c r="DQ8" s="33" t="s">
        <v>293</v>
      </c>
      <c r="DR8" s="33" t="s">
        <v>8</v>
      </c>
      <c r="DS8" s="34" t="s">
        <v>13</v>
      </c>
      <c r="DT8" s="31" t="s">
        <v>191</v>
      </c>
      <c r="DU8" s="31" t="s">
        <v>14</v>
      </c>
      <c r="DV8" s="33" t="s">
        <v>9</v>
      </c>
      <c r="DW8" s="33" t="s">
        <v>10</v>
      </c>
      <c r="DX8" s="43" t="s">
        <v>16</v>
      </c>
      <c r="DY8" s="38" t="s">
        <v>189</v>
      </c>
      <c r="DZ8" s="32" t="s">
        <v>6</v>
      </c>
      <c r="EA8" s="33" t="s">
        <v>293</v>
      </c>
      <c r="EB8" s="33" t="s">
        <v>8</v>
      </c>
      <c r="EC8" s="34" t="s">
        <v>13</v>
      </c>
      <c r="ED8" s="31" t="s">
        <v>191</v>
      </c>
      <c r="EE8" s="31" t="s">
        <v>14</v>
      </c>
      <c r="EF8" s="33" t="s">
        <v>9</v>
      </c>
      <c r="EG8" s="33" t="s">
        <v>10</v>
      </c>
      <c r="EH8" s="43" t="s">
        <v>16</v>
      </c>
      <c r="EI8" s="38" t="s">
        <v>189</v>
      </c>
    </row>
    <row r="9" spans="1:139" x14ac:dyDescent="0.25">
      <c r="B9" s="16" t="s">
        <v>20</v>
      </c>
      <c r="C9" s="97">
        <v>51173686</v>
      </c>
      <c r="D9" s="97">
        <v>34395414</v>
      </c>
      <c r="E9" s="97">
        <v>16778272</v>
      </c>
      <c r="F9" s="98">
        <v>0.67213086819659618</v>
      </c>
      <c r="G9" s="19">
        <v>2.0904024015727662E-3</v>
      </c>
      <c r="H9" s="104">
        <v>27</v>
      </c>
      <c r="I9" s="97">
        <v>1483573.1366349992</v>
      </c>
      <c r="J9" s="98">
        <v>0.84386889222552874</v>
      </c>
      <c r="K9" s="71">
        <v>-231631.91728726949</v>
      </c>
      <c r="L9" s="83">
        <v>48599317</v>
      </c>
      <c r="M9" s="84">
        <v>32563509</v>
      </c>
      <c r="N9" s="85">
        <v>16035808</v>
      </c>
      <c r="O9" s="86">
        <v>0.67004046579502341</v>
      </c>
      <c r="P9" s="19">
        <v>-3.4892297020220342E-2</v>
      </c>
      <c r="Q9" s="55">
        <v>33</v>
      </c>
      <c r="R9" s="87">
        <v>1393884.0539113753</v>
      </c>
      <c r="S9" s="90">
        <v>1.0480549459118189</v>
      </c>
      <c r="T9" s="71">
        <v>66983.022818058089</v>
      </c>
      <c r="U9" s="52">
        <v>47283806</v>
      </c>
      <c r="V9" s="52">
        <v>33331904</v>
      </c>
      <c r="W9" s="52">
        <v>13951902</v>
      </c>
      <c r="X9" s="18">
        <v>0.70493276281524375</v>
      </c>
      <c r="Y9" s="19">
        <v>4.5546604291989312E-2</v>
      </c>
      <c r="Z9" s="55">
        <v>32</v>
      </c>
      <c r="AA9" s="52">
        <v>1372301.0384618507</v>
      </c>
      <c r="AB9" s="114">
        <v>0.84147616845837858</v>
      </c>
      <c r="AC9" s="73">
        <v>-217542.41864551872</v>
      </c>
      <c r="AD9" s="17">
        <v>44616642.858999997</v>
      </c>
      <c r="AE9" s="17">
        <v>29419596.741</v>
      </c>
      <c r="AF9" s="17">
        <v>15197052.363</v>
      </c>
      <c r="AG9" s="18">
        <v>0.65938615852325444</v>
      </c>
      <c r="AH9" s="19">
        <v>-2.3954779521349057E-3</v>
      </c>
      <c r="AI9" s="16">
        <v>30</v>
      </c>
      <c r="AJ9" s="17">
        <v>980614</v>
      </c>
      <c r="AK9" s="17">
        <v>980614</v>
      </c>
      <c r="AL9" s="17">
        <v>0</v>
      </c>
      <c r="AM9" s="39">
        <v>1</v>
      </c>
      <c r="AN9" s="17">
        <v>42516831.803999998</v>
      </c>
      <c r="AO9" s="17">
        <v>28136858.528999999</v>
      </c>
      <c r="AP9" s="17">
        <v>14379973.275</v>
      </c>
      <c r="AQ9" s="18">
        <v>0.66178163647538935</v>
      </c>
      <c r="AR9" s="19">
        <v>-7.1283075771600979E-3</v>
      </c>
      <c r="AS9" s="16">
        <v>26</v>
      </c>
      <c r="AT9" s="17">
        <v>946573</v>
      </c>
      <c r="AU9" s="17">
        <v>946573</v>
      </c>
      <c r="AV9" s="17">
        <v>0</v>
      </c>
      <c r="AW9" s="39">
        <v>1</v>
      </c>
      <c r="AX9" s="17">
        <v>43536747</v>
      </c>
      <c r="AY9" s="17">
        <v>29122163</v>
      </c>
      <c r="AZ9" s="17">
        <v>14414584</v>
      </c>
      <c r="BA9" s="18">
        <v>0.66890994405254944</v>
      </c>
      <c r="BB9" s="19">
        <v>-3.2460186859303186E-2</v>
      </c>
      <c r="BC9" s="16">
        <v>32</v>
      </c>
      <c r="BD9" s="17">
        <v>1185548</v>
      </c>
      <c r="BE9" s="17">
        <v>1185548</v>
      </c>
      <c r="BF9" s="17">
        <v>0</v>
      </c>
      <c r="BG9" s="39">
        <v>1</v>
      </c>
      <c r="BH9" s="17">
        <v>42942101</v>
      </c>
      <c r="BI9" s="17">
        <v>30118307</v>
      </c>
      <c r="BJ9" s="17">
        <v>12823794</v>
      </c>
      <c r="BK9" s="18">
        <v>0.70137013091185263</v>
      </c>
      <c r="BL9" s="19">
        <v>-3.7513681798138188E-2</v>
      </c>
      <c r="BM9" s="16">
        <v>32</v>
      </c>
      <c r="BN9" s="17">
        <v>1165133</v>
      </c>
      <c r="BO9" s="17">
        <v>1165133</v>
      </c>
      <c r="BP9" s="17">
        <v>0</v>
      </c>
      <c r="BQ9" s="39">
        <v>1</v>
      </c>
      <c r="BR9" s="17">
        <v>41634554</v>
      </c>
      <c r="BS9" s="17">
        <v>30763098</v>
      </c>
      <c r="BT9" s="17">
        <v>10871456</v>
      </c>
      <c r="BU9" s="18">
        <v>0.73888381270999082</v>
      </c>
      <c r="BV9" s="19">
        <v>-3.1576707140612115E-2</v>
      </c>
      <c r="BW9" s="16">
        <v>28</v>
      </c>
      <c r="BX9" s="17">
        <v>1214983</v>
      </c>
      <c r="BY9" s="17">
        <v>1214983</v>
      </c>
      <c r="BZ9" s="17">
        <v>0</v>
      </c>
      <c r="CA9" s="39">
        <v>1</v>
      </c>
      <c r="CB9" s="17">
        <v>40206232.100000001</v>
      </c>
      <c r="CC9" s="17">
        <v>30977314.484999999</v>
      </c>
      <c r="CD9" s="17">
        <v>9228917.6150000002</v>
      </c>
      <c r="CE9" s="18">
        <v>0.77046051985060293</v>
      </c>
      <c r="CF9" s="19">
        <v>-2.3350522299035226E-2</v>
      </c>
      <c r="CG9" s="16">
        <v>32</v>
      </c>
      <c r="CH9" s="17">
        <v>1069214</v>
      </c>
      <c r="CI9" s="17">
        <v>1069214</v>
      </c>
      <c r="CJ9" s="17">
        <v>0</v>
      </c>
      <c r="CK9" s="39">
        <v>1</v>
      </c>
      <c r="CL9" s="17">
        <v>38657817</v>
      </c>
      <c r="CM9" s="17">
        <v>30687002</v>
      </c>
      <c r="CN9" s="17">
        <v>7970815</v>
      </c>
      <c r="CO9" s="18">
        <v>0.79381104214963816</v>
      </c>
      <c r="CP9" s="19">
        <v>-2.8761146443228802E-2</v>
      </c>
      <c r="CQ9" s="16">
        <v>32</v>
      </c>
      <c r="CR9" s="17">
        <v>827408</v>
      </c>
      <c r="CS9" s="17">
        <v>827408</v>
      </c>
      <c r="CT9" s="17">
        <v>0</v>
      </c>
      <c r="CU9" s="39">
        <v>1</v>
      </c>
      <c r="CV9" s="17">
        <v>35704256</v>
      </c>
      <c r="CW9" s="17">
        <v>29369328</v>
      </c>
      <c r="CX9" s="17">
        <v>6334928</v>
      </c>
      <c r="CY9" s="18">
        <v>0.82257218859286696</v>
      </c>
      <c r="CZ9" s="19">
        <v>-1.4824738052571673E-2</v>
      </c>
      <c r="DA9" s="16">
        <v>25</v>
      </c>
      <c r="DB9" s="17">
        <v>684861</v>
      </c>
      <c r="DC9" s="17">
        <v>684861</v>
      </c>
      <c r="DD9" s="17">
        <v>0</v>
      </c>
      <c r="DE9" s="39">
        <v>1</v>
      </c>
      <c r="DF9" s="17">
        <v>33961978</v>
      </c>
      <c r="DG9" s="17">
        <v>28439656</v>
      </c>
      <c r="DH9" s="17">
        <v>5522322</v>
      </c>
      <c r="DI9" s="18">
        <v>0.83739692664543863</v>
      </c>
      <c r="DJ9" s="19">
        <v>-5.8262973692789322E-2</v>
      </c>
      <c r="DK9" s="16">
        <v>23</v>
      </c>
      <c r="DL9" s="17">
        <v>552651</v>
      </c>
      <c r="DM9" s="17">
        <v>552651</v>
      </c>
      <c r="DN9" s="17">
        <v>0</v>
      </c>
      <c r="DO9" s="39">
        <v>1</v>
      </c>
      <c r="DP9" s="17">
        <v>30725723</v>
      </c>
      <c r="DQ9" s="17">
        <v>27519798</v>
      </c>
      <c r="DR9" s="17">
        <v>3205925</v>
      </c>
      <c r="DS9" s="18">
        <v>0.89565990033822795</v>
      </c>
      <c r="DT9" s="19">
        <v>-3.143899726844035E-2</v>
      </c>
      <c r="DU9" s="16">
        <v>19</v>
      </c>
      <c r="DV9" s="17">
        <v>492181</v>
      </c>
      <c r="DW9" s="17">
        <v>492181</v>
      </c>
      <c r="DX9" s="17">
        <v>0</v>
      </c>
      <c r="DY9" s="39">
        <v>1</v>
      </c>
      <c r="DZ9" s="17">
        <v>28767137</v>
      </c>
      <c r="EA9" s="17">
        <v>26669981</v>
      </c>
      <c r="EB9" s="17">
        <v>2097156</v>
      </c>
      <c r="EC9" s="18">
        <v>0.9270988976066683</v>
      </c>
      <c r="ED9" s="19">
        <v>-3.9527302646440443E-2</v>
      </c>
      <c r="EE9" s="16">
        <v>20</v>
      </c>
      <c r="EF9" s="17">
        <v>398641</v>
      </c>
      <c r="EG9" s="17">
        <v>398641</v>
      </c>
      <c r="EH9" s="17">
        <v>0</v>
      </c>
      <c r="EI9" s="39">
        <v>1</v>
      </c>
    </row>
    <row r="10" spans="1:139" x14ac:dyDescent="0.25">
      <c r="B10" s="16" t="s">
        <v>23</v>
      </c>
      <c r="C10" s="97">
        <v>21299051.989999998</v>
      </c>
      <c r="D10" s="97">
        <v>13350533.052999999</v>
      </c>
      <c r="E10" s="97">
        <v>7948518.936999999</v>
      </c>
      <c r="F10" s="98">
        <v>0.62681348725136388</v>
      </c>
      <c r="G10" s="19">
        <v>-4.7689029087828128E-2</v>
      </c>
      <c r="H10" s="104">
        <v>35</v>
      </c>
      <c r="I10" s="97">
        <v>636805.75263769261</v>
      </c>
      <c r="J10" s="98">
        <v>0.75143515118962834</v>
      </c>
      <c r="K10" s="71">
        <v>-158287.525625963</v>
      </c>
      <c r="L10" s="83">
        <v>20807716.092999998</v>
      </c>
      <c r="M10" s="84">
        <v>14034856.864</v>
      </c>
      <c r="N10" s="85">
        <v>6772859.2290000003</v>
      </c>
      <c r="O10" s="86">
        <v>0.674502516339192</v>
      </c>
      <c r="P10" s="19">
        <v>7.2538921101572451E-2</v>
      </c>
      <c r="Q10" s="55">
        <v>32</v>
      </c>
      <c r="R10" s="87">
        <v>720496.59897664096</v>
      </c>
      <c r="S10" s="90">
        <v>4.2349120239243581</v>
      </c>
      <c r="T10" s="71">
        <v>2330743.1112261428</v>
      </c>
      <c r="U10" s="52">
        <v>19402488.186000001</v>
      </c>
      <c r="V10" s="52">
        <v>11679591.545</v>
      </c>
      <c r="W10" s="52">
        <v>7722896.6409999998</v>
      </c>
      <c r="X10" s="18">
        <v>0.60196359523761955</v>
      </c>
      <c r="Y10" s="19">
        <v>7.8493888238932996E-2</v>
      </c>
      <c r="Z10" s="55">
        <v>45</v>
      </c>
      <c r="AA10" s="52">
        <v>760601.31427421479</v>
      </c>
      <c r="AB10" s="114">
        <v>0.8731614673071183</v>
      </c>
      <c r="AC10" s="73">
        <v>-96473.55466681892</v>
      </c>
      <c r="AD10" s="17">
        <v>18779067.864999998</v>
      </c>
      <c r="AE10" s="17">
        <v>9830273.1530000009</v>
      </c>
      <c r="AF10" s="17">
        <v>8948794.7119999994</v>
      </c>
      <c r="AG10" s="18">
        <v>0.52346970699868656</v>
      </c>
      <c r="AH10" s="19">
        <v>-2.3090928903961583E-2</v>
      </c>
      <c r="AI10" s="16">
        <v>47</v>
      </c>
      <c r="AJ10" s="17">
        <v>652977.81499999994</v>
      </c>
      <c r="AK10" s="17">
        <v>588881.92099999997</v>
      </c>
      <c r="AL10" s="17">
        <v>64095.893999999971</v>
      </c>
      <c r="AM10" s="39">
        <v>0.90184062532047893</v>
      </c>
      <c r="AN10" s="17">
        <v>18061980.322999999</v>
      </c>
      <c r="AO10" s="17">
        <v>9871967.4509999994</v>
      </c>
      <c r="AP10" s="17">
        <v>8190012.8720000004</v>
      </c>
      <c r="AQ10" s="18">
        <v>0.54656063590264814</v>
      </c>
      <c r="AR10" s="19">
        <v>-4.499967027332008E-2</v>
      </c>
      <c r="AS10" s="16">
        <v>47</v>
      </c>
      <c r="AT10" s="17">
        <v>588631.31900000002</v>
      </c>
      <c r="AU10" s="17">
        <v>517050.24</v>
      </c>
      <c r="AV10" s="17">
        <v>71581.079000000027</v>
      </c>
      <c r="AW10" s="39">
        <v>0.87839403597891141</v>
      </c>
      <c r="AX10" s="17">
        <v>17339450.607000001</v>
      </c>
      <c r="AY10" s="17">
        <v>10257330.710000001</v>
      </c>
      <c r="AZ10" s="17">
        <v>7082119.8969999999</v>
      </c>
      <c r="BA10" s="18">
        <v>0.59156030617596822</v>
      </c>
      <c r="BB10" s="19">
        <v>-3.6812154873155922E-3</v>
      </c>
      <c r="BC10" s="16">
        <v>45</v>
      </c>
      <c r="BD10" s="17">
        <v>394768.14</v>
      </c>
      <c r="BE10" s="17">
        <v>352750.50380000001</v>
      </c>
      <c r="BF10" s="17">
        <v>42017.636200000008</v>
      </c>
      <c r="BG10" s="39">
        <v>0.8935637608318644</v>
      </c>
      <c r="BH10" s="17">
        <v>16592761.847999999</v>
      </c>
      <c r="BI10" s="17">
        <v>9876700.8110000007</v>
      </c>
      <c r="BJ10" s="17">
        <v>6716061.0369999995</v>
      </c>
      <c r="BK10" s="18">
        <v>0.59524152166328381</v>
      </c>
      <c r="BL10" s="19">
        <v>-1.4426731350361544E-2</v>
      </c>
      <c r="BM10" s="16">
        <v>42</v>
      </c>
      <c r="BN10" s="17">
        <v>397136.72200000001</v>
      </c>
      <c r="BO10" s="17">
        <v>328803.2782</v>
      </c>
      <c r="BP10" s="17">
        <v>68333.443800000008</v>
      </c>
      <c r="BQ10" s="39">
        <v>0.8279347136525943</v>
      </c>
      <c r="BR10" s="17">
        <v>15354758.444</v>
      </c>
      <c r="BS10" s="17">
        <v>9361308.7559999991</v>
      </c>
      <c r="BT10" s="17">
        <v>5993449.6880000001</v>
      </c>
      <c r="BU10" s="18">
        <v>0.60966825301364536</v>
      </c>
      <c r="BV10" s="19">
        <v>-0.14763479426681914</v>
      </c>
      <c r="BW10" s="16">
        <v>43</v>
      </c>
      <c r="BX10" s="17">
        <v>269222</v>
      </c>
      <c r="BY10" s="17">
        <v>333045.06</v>
      </c>
      <c r="BZ10" s="17">
        <v>-63823.06</v>
      </c>
      <c r="CA10" s="39">
        <v>1.23706480153925</v>
      </c>
      <c r="CB10" s="17">
        <v>14567631.176999999</v>
      </c>
      <c r="CC10" s="17">
        <v>11032111.482000001</v>
      </c>
      <c r="CD10" s="17">
        <v>3535519.6949999998</v>
      </c>
      <c r="CE10" s="18">
        <v>0.75730304728046449</v>
      </c>
      <c r="CF10" s="19">
        <v>1.5964240231843063E-2</v>
      </c>
      <c r="CG10" s="16">
        <v>34</v>
      </c>
      <c r="CH10" s="17">
        <v>282242.40700000001</v>
      </c>
      <c r="CI10" s="17">
        <v>300120.90480000002</v>
      </c>
      <c r="CJ10" s="17">
        <v>-17878.497800000012</v>
      </c>
      <c r="CK10" s="39">
        <v>1.063344477656754</v>
      </c>
      <c r="CL10" s="17">
        <v>13860146.538000001</v>
      </c>
      <c r="CM10" s="17">
        <v>10275064.5</v>
      </c>
      <c r="CN10" s="17">
        <v>3585082.0380000002</v>
      </c>
      <c r="CO10" s="18">
        <v>0.74133880704862143</v>
      </c>
      <c r="CP10" s="19">
        <v>-3.226086774370529E-4</v>
      </c>
      <c r="CQ10" s="16">
        <v>37</v>
      </c>
      <c r="CR10" s="17">
        <v>444898.34899999999</v>
      </c>
      <c r="CS10" s="17">
        <v>319643.74300000002</v>
      </c>
      <c r="CT10" s="17">
        <v>125254.60599999997</v>
      </c>
      <c r="CU10" s="39">
        <v>0.71846466438561674</v>
      </c>
      <c r="CV10" s="17">
        <v>13106921.560000001</v>
      </c>
      <c r="CW10" s="17">
        <v>9720898</v>
      </c>
      <c r="CX10" s="17">
        <v>3386023.56</v>
      </c>
      <c r="CY10" s="18">
        <v>0.74166141572605848</v>
      </c>
      <c r="CZ10" s="19">
        <v>0.1017493932469532</v>
      </c>
      <c r="DA10" s="16">
        <v>36</v>
      </c>
      <c r="DB10" s="17">
        <v>424916.13299999997</v>
      </c>
      <c r="DC10" s="17">
        <v>260915.80230000001</v>
      </c>
      <c r="DD10" s="17">
        <v>164000.33069999996</v>
      </c>
      <c r="DE10" s="39">
        <v>0.61404070589619153</v>
      </c>
      <c r="DF10" s="17">
        <v>11511030.427999999</v>
      </c>
      <c r="DG10" s="17">
        <v>7366046.7620000001</v>
      </c>
      <c r="DH10" s="17">
        <v>4144983.6660000002</v>
      </c>
      <c r="DI10" s="18">
        <v>0.63991202247910528</v>
      </c>
      <c r="DJ10" s="19">
        <v>-3.3882848089287987E-2</v>
      </c>
      <c r="DK10" s="16">
        <v>44</v>
      </c>
      <c r="DL10" s="17">
        <v>390466.05599999998</v>
      </c>
      <c r="DM10" s="17">
        <v>183236.95199999999</v>
      </c>
      <c r="DN10" s="17">
        <v>207229.10399999999</v>
      </c>
      <c r="DO10" s="39">
        <v>0.46927754457611548</v>
      </c>
      <c r="DP10" s="17">
        <v>11017241.427999999</v>
      </c>
      <c r="DQ10" s="17">
        <v>7423360.7620000001</v>
      </c>
      <c r="DR10" s="17">
        <v>3593880.6660000002</v>
      </c>
      <c r="DS10" s="18">
        <v>0.67379487056839327</v>
      </c>
      <c r="DT10" s="19">
        <v>-2.1213465939593501E-2</v>
      </c>
      <c r="DU10" s="16">
        <v>44</v>
      </c>
      <c r="DV10" s="17">
        <v>142746.579</v>
      </c>
      <c r="DW10" s="17">
        <v>131665.07800000001</v>
      </c>
      <c r="DX10" s="17">
        <v>11081.500999999989</v>
      </c>
      <c r="DY10" s="39">
        <v>0.92236941103856496</v>
      </c>
      <c r="DZ10" s="17">
        <v>10606026.545</v>
      </c>
      <c r="EA10" s="17">
        <v>7371276.8660000004</v>
      </c>
      <c r="EB10" s="17">
        <v>3234749.679</v>
      </c>
      <c r="EC10" s="18">
        <v>0.69500833650798677</v>
      </c>
      <c r="ED10" s="19">
        <v>-3.0053917109479356E-2</v>
      </c>
      <c r="EE10" s="16">
        <v>43</v>
      </c>
      <c r="EF10" s="17">
        <v>104042.534</v>
      </c>
      <c r="EG10" s="17">
        <v>122921.281</v>
      </c>
      <c r="EH10" s="17">
        <v>-18878.747000000003</v>
      </c>
      <c r="EI10" s="39">
        <v>1.181452202999977</v>
      </c>
    </row>
    <row r="11" spans="1:139" x14ac:dyDescent="0.25">
      <c r="B11" s="16" t="s">
        <v>27</v>
      </c>
      <c r="C11" s="97">
        <v>67413930.630999997</v>
      </c>
      <c r="D11" s="97">
        <v>40743536.871999994</v>
      </c>
      <c r="E11" s="97">
        <v>26670393.759000003</v>
      </c>
      <c r="F11" s="98">
        <v>0.60437859787490655</v>
      </c>
      <c r="G11" s="19">
        <v>-2.7977114178975082E-2</v>
      </c>
      <c r="H11" s="104">
        <v>36</v>
      </c>
      <c r="I11" s="97">
        <v>2114481.7158265254</v>
      </c>
      <c r="J11" s="98">
        <v>0.85406780369211932</v>
      </c>
      <c r="K11" s="71">
        <v>-308570.96084342088</v>
      </c>
      <c r="L11" s="83">
        <v>65738239.524999999</v>
      </c>
      <c r="M11" s="84">
        <v>41569951.263999999</v>
      </c>
      <c r="N11" s="85">
        <v>24168288.261</v>
      </c>
      <c r="O11" s="86">
        <v>0.63235571205388164</v>
      </c>
      <c r="P11" s="19">
        <v>-1.1677211564791401E-2</v>
      </c>
      <c r="Q11" s="55">
        <v>39</v>
      </c>
      <c r="R11" s="87">
        <v>1900181.5300076744</v>
      </c>
      <c r="S11" s="90">
        <v>0.85540150570724027</v>
      </c>
      <c r="T11" s="71">
        <v>-274763.38812202221</v>
      </c>
      <c r="U11" s="52">
        <v>64345745.254999995</v>
      </c>
      <c r="V11" s="52">
        <v>41440778.439000003</v>
      </c>
      <c r="W11" s="52">
        <v>22904966.816</v>
      </c>
      <c r="X11" s="18">
        <v>0.64403292361867304</v>
      </c>
      <c r="Y11" s="19">
        <v>-7.2596751670684689E-2</v>
      </c>
      <c r="Z11" s="55">
        <v>40</v>
      </c>
      <c r="AA11" s="52">
        <v>1948458.5947559681</v>
      </c>
      <c r="AB11" s="114">
        <v>0.79338241394142195</v>
      </c>
      <c r="AC11" s="73">
        <v>-402585.81138356705</v>
      </c>
      <c r="AD11" s="17">
        <v>53313692.545000002</v>
      </c>
      <c r="AE11" s="17">
        <v>38206174.177000001</v>
      </c>
      <c r="AF11" s="17">
        <v>15107518.368000001</v>
      </c>
      <c r="AG11" s="18">
        <v>0.71662967528935773</v>
      </c>
      <c r="AH11" s="19">
        <v>-2.8519207369122057E-3</v>
      </c>
      <c r="AI11" s="16">
        <v>24</v>
      </c>
      <c r="AJ11" s="17">
        <v>1350144.0830000001</v>
      </c>
      <c r="AK11" s="17">
        <v>1350144.0830000001</v>
      </c>
      <c r="AL11" s="17">
        <v>0</v>
      </c>
      <c r="AM11" s="39">
        <v>1</v>
      </c>
      <c r="AN11" s="17">
        <v>51243743</v>
      </c>
      <c r="AO11" s="17">
        <v>36868930</v>
      </c>
      <c r="AP11" s="17">
        <v>14374813</v>
      </c>
      <c r="AQ11" s="18">
        <v>0.71948159602626993</v>
      </c>
      <c r="AR11" s="19">
        <v>-1.2730169249491885E-2</v>
      </c>
      <c r="AS11" s="16">
        <v>21</v>
      </c>
      <c r="AT11" s="17">
        <v>1209913.04</v>
      </c>
      <c r="AU11" s="17">
        <v>1209913.04</v>
      </c>
      <c r="AV11" s="17">
        <v>0</v>
      </c>
      <c r="AW11" s="39">
        <v>1</v>
      </c>
      <c r="AX11" s="17">
        <v>48637738</v>
      </c>
      <c r="AY11" s="17">
        <v>35613124</v>
      </c>
      <c r="AZ11" s="17">
        <v>13024614</v>
      </c>
      <c r="BA11" s="18">
        <v>0.73221176527576182</v>
      </c>
      <c r="BB11" s="19">
        <v>-1.8374989660306373E-2</v>
      </c>
      <c r="BC11" s="16">
        <v>21</v>
      </c>
      <c r="BD11" s="17">
        <v>1116650.0959999999</v>
      </c>
      <c r="BE11" s="17">
        <v>1116650.0959999999</v>
      </c>
      <c r="BF11" s="17">
        <v>0</v>
      </c>
      <c r="BG11" s="39">
        <v>1</v>
      </c>
      <c r="BH11" s="17">
        <v>46500674</v>
      </c>
      <c r="BI11" s="17">
        <v>34902790</v>
      </c>
      <c r="BJ11" s="17">
        <v>11597884</v>
      </c>
      <c r="BK11" s="18">
        <v>0.75058675493606819</v>
      </c>
      <c r="BL11" s="19">
        <v>-2.5520718489574268E-2</v>
      </c>
      <c r="BM11" s="16">
        <v>21</v>
      </c>
      <c r="BN11" s="17">
        <v>1111333.2290000001</v>
      </c>
      <c r="BO11" s="17">
        <v>1111333.2309999999</v>
      </c>
      <c r="BP11" s="17">
        <v>-1.999999862164259E-3</v>
      </c>
      <c r="BQ11" s="39">
        <v>1.0000000017996404</v>
      </c>
      <c r="BR11" s="17">
        <v>44078394</v>
      </c>
      <c r="BS11" s="17">
        <v>34209571</v>
      </c>
      <c r="BT11" s="17">
        <v>9868823</v>
      </c>
      <c r="BU11" s="18">
        <v>0.77610747342564246</v>
      </c>
      <c r="BV11" s="19">
        <v>-2.3316953221079739E-2</v>
      </c>
      <c r="BW11" s="16">
        <v>22</v>
      </c>
      <c r="BX11" s="17">
        <v>1127256.2749999999</v>
      </c>
      <c r="BY11" s="17">
        <v>1127256.274</v>
      </c>
      <c r="BZ11" s="17">
        <v>9.9999993108212948E-4</v>
      </c>
      <c r="CA11" s="39">
        <v>0.99999999911289039</v>
      </c>
      <c r="CB11" s="17">
        <v>41608945</v>
      </c>
      <c r="CC11" s="17">
        <v>33263207</v>
      </c>
      <c r="CD11" s="17">
        <v>8345738</v>
      </c>
      <c r="CE11" s="18">
        <v>0.7994244266467222</v>
      </c>
      <c r="CF11" s="19">
        <v>-1.5605758306934669E-3</v>
      </c>
      <c r="CG11" s="16">
        <v>27</v>
      </c>
      <c r="CH11" s="17">
        <v>1023336.013</v>
      </c>
      <c r="CI11" s="17">
        <v>1023336.013</v>
      </c>
      <c r="CJ11" s="17">
        <v>0</v>
      </c>
      <c r="CK11" s="39">
        <v>1</v>
      </c>
      <c r="CL11" s="17">
        <v>38901425</v>
      </c>
      <c r="CM11" s="17">
        <v>31159458</v>
      </c>
      <c r="CN11" s="17">
        <v>7741967</v>
      </c>
      <c r="CO11" s="18">
        <v>0.80098500247741566</v>
      </c>
      <c r="CP11" s="19">
        <v>-3.2037572384223889E-2</v>
      </c>
      <c r="CQ11" s="16">
        <v>29</v>
      </c>
      <c r="CR11" s="17">
        <v>848986.83700000006</v>
      </c>
      <c r="CS11" s="17">
        <v>847263.25399999996</v>
      </c>
      <c r="CT11" s="17">
        <v>1723.5830000001006</v>
      </c>
      <c r="CU11" s="39">
        <v>0.99796983542631768</v>
      </c>
      <c r="CV11" s="17">
        <v>36059623</v>
      </c>
      <c r="CW11" s="17">
        <v>30038480</v>
      </c>
      <c r="CX11" s="17">
        <v>6021143</v>
      </c>
      <c r="CY11" s="18">
        <v>0.83302257486163955</v>
      </c>
      <c r="CZ11" s="19">
        <v>-2.7575783859092429E-2</v>
      </c>
      <c r="DA11" s="16">
        <v>22</v>
      </c>
      <c r="DB11" s="17">
        <v>639846.57200000004</v>
      </c>
      <c r="DC11" s="17">
        <v>639846.57200000004</v>
      </c>
      <c r="DD11" s="17">
        <v>0</v>
      </c>
      <c r="DE11" s="39">
        <v>1</v>
      </c>
      <c r="DF11" s="17">
        <v>33595867</v>
      </c>
      <c r="DG11" s="17">
        <v>28912548</v>
      </c>
      <c r="DH11" s="17">
        <v>4683319</v>
      </c>
      <c r="DI11" s="18">
        <v>0.86059835872073198</v>
      </c>
      <c r="DJ11" s="19">
        <v>-6.8367257877654852E-2</v>
      </c>
      <c r="DK11" s="16">
        <v>22</v>
      </c>
      <c r="DL11" s="17">
        <v>445517.31599999999</v>
      </c>
      <c r="DM11" s="17">
        <v>445517.31599999999</v>
      </c>
      <c r="DN11" s="17">
        <v>0</v>
      </c>
      <c r="DO11" s="39">
        <v>1</v>
      </c>
      <c r="DP11" s="17">
        <v>30798029</v>
      </c>
      <c r="DQ11" s="17">
        <v>28610310</v>
      </c>
      <c r="DR11" s="17">
        <v>2187719</v>
      </c>
      <c r="DS11" s="18">
        <v>0.92896561659838683</v>
      </c>
      <c r="DT11" s="19">
        <v>-6.5345340770646021E-2</v>
      </c>
      <c r="DU11" s="16">
        <v>12</v>
      </c>
      <c r="DV11" s="17">
        <v>397800.71</v>
      </c>
      <c r="DW11" s="17">
        <v>397800.71</v>
      </c>
      <c r="DX11" s="17">
        <v>0</v>
      </c>
      <c r="DY11" s="39">
        <v>1</v>
      </c>
      <c r="DZ11" s="17">
        <v>28681803</v>
      </c>
      <c r="EA11" s="17">
        <v>28518631</v>
      </c>
      <c r="EB11" s="17">
        <v>163172</v>
      </c>
      <c r="EC11" s="18">
        <v>0.99431095736903286</v>
      </c>
      <c r="ED11" s="19">
        <v>-8.6124604967906415E-2</v>
      </c>
      <c r="EE11" s="16">
        <v>7</v>
      </c>
      <c r="EF11" s="17">
        <v>199576.09899999999</v>
      </c>
      <c r="EG11" s="17">
        <v>199576.09899999999</v>
      </c>
      <c r="EH11" s="17">
        <v>0</v>
      </c>
      <c r="EI11" s="39">
        <v>1</v>
      </c>
    </row>
    <row r="12" spans="1:139" x14ac:dyDescent="0.25">
      <c r="B12" s="16" t="s">
        <v>31</v>
      </c>
      <c r="C12" s="97">
        <v>31035806.869999997</v>
      </c>
      <c r="D12" s="97">
        <v>23861516.754000001</v>
      </c>
      <c r="E12" s="97">
        <v>7174290.1159999967</v>
      </c>
      <c r="F12" s="98">
        <v>0.7688382922973126</v>
      </c>
      <c r="G12" s="19">
        <v>-5.5267224303580442E-2</v>
      </c>
      <c r="H12" s="104">
        <v>15</v>
      </c>
      <c r="I12" s="97">
        <v>710860.98601684743</v>
      </c>
      <c r="J12" s="98">
        <v>1.0499666849063185</v>
      </c>
      <c r="K12" s="71">
        <v>35519.366900498877</v>
      </c>
      <c r="L12" s="83">
        <v>29827439.448999997</v>
      </c>
      <c r="M12" s="84">
        <v>24580957.395999998</v>
      </c>
      <c r="N12" s="85">
        <v>5246482.0530000003</v>
      </c>
      <c r="O12" s="86">
        <v>0.82410551660089304</v>
      </c>
      <c r="P12" s="19">
        <v>-3.1079583780088682E-2</v>
      </c>
      <c r="Q12" s="55">
        <v>15</v>
      </c>
      <c r="R12" s="87">
        <v>636312.86827782949</v>
      </c>
      <c r="S12" s="90">
        <v>1.1682404083462674</v>
      </c>
      <c r="T12" s="71">
        <v>107053.5367950466</v>
      </c>
      <c r="U12" s="52">
        <v>28496827.272999998</v>
      </c>
      <c r="V12" s="52">
        <v>24370062.092</v>
      </c>
      <c r="W12" s="52">
        <v>4126765.1809999999</v>
      </c>
      <c r="X12" s="18">
        <v>0.85518510038098172</v>
      </c>
      <c r="Y12" s="19">
        <v>0.11024304932370554</v>
      </c>
      <c r="Z12" s="55">
        <v>15</v>
      </c>
      <c r="AA12" s="52">
        <v>819447.38243743137</v>
      </c>
      <c r="AB12" s="114">
        <v>0.89522591190640144</v>
      </c>
      <c r="AC12" s="73">
        <v>-85856.852235568251</v>
      </c>
      <c r="AD12" s="20">
        <v>26999917.021000002</v>
      </c>
      <c r="AE12" s="17">
        <v>20113373.563999999</v>
      </c>
      <c r="AF12" s="20">
        <v>6886543.1749999998</v>
      </c>
      <c r="AG12" s="21">
        <v>0.74494205105727618</v>
      </c>
      <c r="AH12" s="18">
        <v>3.0965243838846135E-2</v>
      </c>
      <c r="AI12" s="16">
        <v>20</v>
      </c>
      <c r="AJ12" s="17">
        <v>742059.326</v>
      </c>
      <c r="AK12" s="17">
        <v>695566.91119999997</v>
      </c>
      <c r="AL12" s="17">
        <v>46492.414800000028</v>
      </c>
      <c r="AM12" s="39">
        <v>0.93734676848034137</v>
      </c>
      <c r="AN12" s="17">
        <v>26255238</v>
      </c>
      <c r="AO12" s="17">
        <v>18745631</v>
      </c>
      <c r="AP12" s="17">
        <v>7509607</v>
      </c>
      <c r="AQ12" s="18">
        <v>0.71397680721843004</v>
      </c>
      <c r="AR12" s="19">
        <v>-1.0611828576630122E-2</v>
      </c>
      <c r="AS12" s="16">
        <v>22</v>
      </c>
      <c r="AT12" s="17">
        <v>712540.93099999998</v>
      </c>
      <c r="AU12" s="17">
        <v>673359.79879999999</v>
      </c>
      <c r="AV12" s="17">
        <v>39181.132199999993</v>
      </c>
      <c r="AW12" s="39">
        <v>0.94501209621430149</v>
      </c>
      <c r="AX12" s="17">
        <v>25155069.828000002</v>
      </c>
      <c r="AY12" s="17">
        <v>18227077.73</v>
      </c>
      <c r="AZ12" s="17">
        <v>6927992.0980000002</v>
      </c>
      <c r="BA12" s="18">
        <v>0.72458863579506017</v>
      </c>
      <c r="BB12" s="19">
        <v>-2.3476760656067075E-2</v>
      </c>
      <c r="BC12" s="16">
        <v>23</v>
      </c>
      <c r="BD12" s="17">
        <v>650361.80500000005</v>
      </c>
      <c r="BE12" s="17">
        <v>634821.70770000003</v>
      </c>
      <c r="BF12" s="17">
        <v>15540.097300000023</v>
      </c>
      <c r="BG12" s="39">
        <v>0.97610545832100326</v>
      </c>
      <c r="BH12" s="17">
        <v>23849287.249000002</v>
      </c>
      <c r="BI12" s="17">
        <v>17840826.521000002</v>
      </c>
      <c r="BJ12" s="17">
        <v>6008460.7280000001</v>
      </c>
      <c r="BK12" s="18">
        <v>0.74806539645112724</v>
      </c>
      <c r="BL12" s="19">
        <v>-2.6741399824884104E-2</v>
      </c>
      <c r="BM12" s="16">
        <v>22</v>
      </c>
      <c r="BN12" s="17">
        <v>569775.77599999995</v>
      </c>
      <c r="BO12" s="17">
        <v>603892.13989999995</v>
      </c>
      <c r="BP12" s="17">
        <v>-34116.363899999997</v>
      </c>
      <c r="BQ12" s="39">
        <v>1.0598768240368295</v>
      </c>
      <c r="BR12" s="17">
        <v>22724577.892999999</v>
      </c>
      <c r="BS12" s="17">
        <v>17607157.394000001</v>
      </c>
      <c r="BT12" s="17">
        <v>5117420.4989999998</v>
      </c>
      <c r="BU12" s="18">
        <v>0.77480679627601134</v>
      </c>
      <c r="BV12" s="19">
        <v>-9.7046144140055413E-2</v>
      </c>
      <c r="BW12" s="16">
        <v>23</v>
      </c>
      <c r="BX12" s="17">
        <v>536535.1</v>
      </c>
      <c r="BY12" s="17">
        <v>553203.15700000001</v>
      </c>
      <c r="BZ12" s="17">
        <v>-16668.05700000003</v>
      </c>
      <c r="CA12" s="39">
        <v>1.0310661073245724</v>
      </c>
      <c r="CB12" s="17">
        <v>21576344.302999999</v>
      </c>
      <c r="CC12" s="17">
        <v>18811399.223999999</v>
      </c>
      <c r="CD12" s="17">
        <v>2764945.0789999999</v>
      </c>
      <c r="CE12" s="18">
        <v>0.87185294041606676</v>
      </c>
      <c r="CF12" s="19">
        <v>1.5138906233491678E-4</v>
      </c>
      <c r="CG12" s="16">
        <v>15</v>
      </c>
      <c r="CH12" s="17">
        <v>556625.16700000002</v>
      </c>
      <c r="CI12" s="17">
        <v>558433.02130000002</v>
      </c>
      <c r="CJ12" s="17">
        <v>-1807.8543000000063</v>
      </c>
      <c r="CK12" s="39">
        <v>1.0032478845858579</v>
      </c>
      <c r="CL12" s="17">
        <v>20138317.432999998</v>
      </c>
      <c r="CM12" s="17">
        <v>17554602.548</v>
      </c>
      <c r="CN12" s="17">
        <v>2583714.8849999998</v>
      </c>
      <c r="CO12" s="18">
        <v>0.87170155135373184</v>
      </c>
      <c r="CP12" s="19">
        <v>5.0606007027684918E-2</v>
      </c>
      <c r="CQ12" s="16">
        <v>22</v>
      </c>
      <c r="CR12" s="17">
        <v>527805.36800000002</v>
      </c>
      <c r="CS12" s="17">
        <v>529524.05290000001</v>
      </c>
      <c r="CT12" s="17">
        <v>-1718.6848999999929</v>
      </c>
      <c r="CU12" s="39">
        <v>1.0032562853358475</v>
      </c>
      <c r="CV12" s="17">
        <v>19139223.381000001</v>
      </c>
      <c r="CW12" s="17">
        <v>15715131.039999999</v>
      </c>
      <c r="CX12" s="17">
        <v>3424092.341</v>
      </c>
      <c r="CY12" s="18">
        <v>0.82109554432604692</v>
      </c>
      <c r="CZ12" s="19">
        <v>4.533570088699812E-3</v>
      </c>
      <c r="DA12" s="16">
        <v>26</v>
      </c>
      <c r="DB12" s="17">
        <v>465536.94</v>
      </c>
      <c r="DC12" s="17">
        <v>502412.23180000001</v>
      </c>
      <c r="DD12" s="17">
        <v>-36875.291800000006</v>
      </c>
      <c r="DE12" s="39">
        <v>1.079210237885956</v>
      </c>
      <c r="DF12" s="17">
        <v>18115994.114</v>
      </c>
      <c r="DG12" s="17">
        <v>14792831.919</v>
      </c>
      <c r="DH12" s="17">
        <v>3323162.1949999998</v>
      </c>
      <c r="DI12" s="18">
        <v>0.81656197423734711</v>
      </c>
      <c r="DJ12" s="19">
        <v>-4.7252983920094471E-2</v>
      </c>
      <c r="DK12" s="16">
        <v>25</v>
      </c>
      <c r="DL12" s="17">
        <v>410808.69</v>
      </c>
      <c r="DM12" s="17">
        <v>450532.38059999997</v>
      </c>
      <c r="DN12" s="17">
        <v>-39723.690599999973</v>
      </c>
      <c r="DO12" s="39">
        <v>1.0966963248976063</v>
      </c>
      <c r="DP12" s="17">
        <v>16488595</v>
      </c>
      <c r="DQ12" s="17">
        <v>14243095</v>
      </c>
      <c r="DR12" s="17">
        <v>2245500</v>
      </c>
      <c r="DS12" s="18">
        <v>0.86381495815744158</v>
      </c>
      <c r="DT12" s="19">
        <v>-3.3822095169803501E-2</v>
      </c>
      <c r="DU12" s="16">
        <v>26</v>
      </c>
      <c r="DV12" s="17">
        <v>364771.62199999997</v>
      </c>
      <c r="DW12" s="17">
        <v>370133.49479999999</v>
      </c>
      <c r="DX12" s="17">
        <v>-5361.8728000000119</v>
      </c>
      <c r="DY12" s="39">
        <v>1.014699259578367</v>
      </c>
      <c r="DZ12" s="17">
        <v>15494425</v>
      </c>
      <c r="EA12" s="17">
        <v>13908370</v>
      </c>
      <c r="EB12" s="17">
        <v>1586055</v>
      </c>
      <c r="EC12" s="18">
        <v>0.89763705332724508</v>
      </c>
      <c r="ED12" s="19">
        <v>-5.8423276086088771E-2</v>
      </c>
      <c r="EE12" s="16">
        <v>25</v>
      </c>
      <c r="EF12" s="17">
        <v>336995.96399999998</v>
      </c>
      <c r="EG12" s="17">
        <v>342587.2193</v>
      </c>
      <c r="EH12" s="17">
        <v>-5591.2553000000189</v>
      </c>
      <c r="EI12" s="39">
        <v>1.0165914607511441</v>
      </c>
    </row>
    <row r="13" spans="1:139" x14ac:dyDescent="0.25">
      <c r="B13" s="16" t="s">
        <v>34</v>
      </c>
      <c r="C13" s="97">
        <v>550349378</v>
      </c>
      <c r="D13" s="97">
        <v>382333147</v>
      </c>
      <c r="E13" s="97">
        <v>168016231</v>
      </c>
      <c r="F13" s="98">
        <v>0.69470987391576555</v>
      </c>
      <c r="G13" s="19">
        <v>-4.5388770135460832E-2</v>
      </c>
      <c r="H13" s="104">
        <v>26</v>
      </c>
      <c r="I13" s="97">
        <v>16284473.872039706</v>
      </c>
      <c r="J13" s="98">
        <v>0.82061853660756234</v>
      </c>
      <c r="K13" s="71">
        <v>-2921132.7537423982</v>
      </c>
      <c r="L13" s="83">
        <v>669955701.78258634</v>
      </c>
      <c r="M13" s="84">
        <v>495833306.46367997</v>
      </c>
      <c r="N13" s="85">
        <v>174122395.31890643</v>
      </c>
      <c r="O13" s="86">
        <v>0.74009864405122638</v>
      </c>
      <c r="P13" s="19">
        <v>-2.3240524453052025E-2</v>
      </c>
      <c r="Q13" s="55">
        <v>26</v>
      </c>
      <c r="R13" s="87">
        <v>18943235.121853285</v>
      </c>
      <c r="S13" s="90">
        <v>0.78977629236483438</v>
      </c>
      <c r="T13" s="71">
        <v>-3982317.1219206881</v>
      </c>
      <c r="U13" s="52">
        <v>646418985.63499999</v>
      </c>
      <c r="V13" s="52">
        <v>493436931</v>
      </c>
      <c r="W13" s="52">
        <v>152982054.63499999</v>
      </c>
      <c r="X13" s="18">
        <v>0.76333916850427841</v>
      </c>
      <c r="Y13" s="19">
        <v>4.1288637410393902E-2</v>
      </c>
      <c r="Z13" s="55">
        <v>25</v>
      </c>
      <c r="AA13" s="52">
        <v>21490790.800665483</v>
      </c>
      <c r="AB13" s="114">
        <v>0.611745573109577</v>
      </c>
      <c r="AC13" s="73">
        <v>-8343894.6657343507</v>
      </c>
      <c r="AD13" s="17">
        <v>610304199.32299995</v>
      </c>
      <c r="AE13" s="17">
        <v>440670471.25</v>
      </c>
      <c r="AF13" s="17">
        <v>169633728.07300001</v>
      </c>
      <c r="AG13" s="18">
        <v>0.72205053109388451</v>
      </c>
      <c r="AH13" s="19">
        <v>-4.6398071162454979E-2</v>
      </c>
      <c r="AI13" s="16">
        <v>23</v>
      </c>
      <c r="AJ13" s="17">
        <v>16222320.298</v>
      </c>
      <c r="AK13" s="17">
        <v>11348776.3101</v>
      </c>
      <c r="AL13" s="17">
        <v>4873543.9879000001</v>
      </c>
      <c r="AM13" s="39">
        <v>0.69957787182177367</v>
      </c>
      <c r="AN13" s="17">
        <v>567751142.63199997</v>
      </c>
      <c r="AO13" s="17">
        <v>436287571.98500001</v>
      </c>
      <c r="AP13" s="17">
        <v>131463570.647</v>
      </c>
      <c r="AQ13" s="18">
        <v>0.76844860225633949</v>
      </c>
      <c r="AR13" s="19">
        <v>-4.4809409699753111E-3</v>
      </c>
      <c r="AS13" s="16">
        <v>18</v>
      </c>
      <c r="AT13" s="17">
        <v>16032758.989</v>
      </c>
      <c r="AU13" s="17">
        <v>11538446.422</v>
      </c>
      <c r="AV13" s="17">
        <v>4494312.5669999998</v>
      </c>
      <c r="AW13" s="39">
        <v>0.71967940326904889</v>
      </c>
      <c r="AX13" s="17">
        <v>548905976.84500003</v>
      </c>
      <c r="AY13" s="17">
        <v>424265645.95700002</v>
      </c>
      <c r="AZ13" s="17">
        <v>124640330.888</v>
      </c>
      <c r="BA13" s="18">
        <v>0.7729295432263148</v>
      </c>
      <c r="BB13" s="19">
        <v>-1.0594586118935712E-2</v>
      </c>
      <c r="BC13" s="16">
        <v>20</v>
      </c>
      <c r="BD13" s="17">
        <v>15601793.578</v>
      </c>
      <c r="BE13" s="17">
        <v>11191156.167199999</v>
      </c>
      <c r="BF13" s="17">
        <v>4410637.4108000007</v>
      </c>
      <c r="BG13" s="39">
        <v>0.71729933557104519</v>
      </c>
      <c r="BH13" s="17">
        <v>516306423.949</v>
      </c>
      <c r="BI13" s="17">
        <v>404538541.30000001</v>
      </c>
      <c r="BJ13" s="17">
        <v>111767882.649</v>
      </c>
      <c r="BK13" s="18">
        <v>0.78352412934525051</v>
      </c>
      <c r="BL13" s="19">
        <v>-2.3467523477399999E-2</v>
      </c>
      <c r="BM13" s="16">
        <v>18</v>
      </c>
      <c r="BN13" s="17">
        <v>13320725</v>
      </c>
      <c r="BO13" s="17">
        <v>10027923.681</v>
      </c>
      <c r="BP13" s="17">
        <v>3292801.3190000001</v>
      </c>
      <c r="BQ13" s="39">
        <v>0.75280614838907045</v>
      </c>
      <c r="BR13" s="17">
        <v>490585000</v>
      </c>
      <c r="BS13" s="17">
        <v>395898000</v>
      </c>
      <c r="BT13" s="17">
        <v>94687000</v>
      </c>
      <c r="BU13" s="18">
        <v>0.80699165282265051</v>
      </c>
      <c r="BV13" s="19">
        <v>-6.0222254456548163E-2</v>
      </c>
      <c r="BW13" s="16">
        <v>18</v>
      </c>
      <c r="BX13" s="17">
        <v>12421673</v>
      </c>
      <c r="BY13" s="17">
        <v>10137985.272</v>
      </c>
      <c r="BZ13" s="17">
        <v>2283687.7280000001</v>
      </c>
      <c r="CA13" s="39">
        <v>0.81615296683466065</v>
      </c>
      <c r="CB13" s="17">
        <v>455156785.44800001</v>
      </c>
      <c r="CC13" s="17">
        <v>394718294.333</v>
      </c>
      <c r="CD13" s="17">
        <v>60438491.115000002</v>
      </c>
      <c r="CE13" s="18">
        <v>0.86721390727919867</v>
      </c>
      <c r="CF13" s="19">
        <v>-9.4594454341255796E-3</v>
      </c>
      <c r="CG13" s="16">
        <v>18</v>
      </c>
      <c r="CH13" s="17">
        <v>12344807.591</v>
      </c>
      <c r="CI13" s="17">
        <v>10432440.3824</v>
      </c>
      <c r="CJ13" s="17">
        <v>1912367.2085999995</v>
      </c>
      <c r="CK13" s="39">
        <v>0.84508732156990329</v>
      </c>
      <c r="CL13" s="17">
        <v>422969927</v>
      </c>
      <c r="CM13" s="17">
        <v>370806464</v>
      </c>
      <c r="CN13" s="17">
        <v>52163463</v>
      </c>
      <c r="CO13" s="18">
        <v>0.87667335271332425</v>
      </c>
      <c r="CP13" s="19">
        <v>3.0744277043873725E-3</v>
      </c>
      <c r="CQ13" s="16">
        <v>21</v>
      </c>
      <c r="CR13" s="17">
        <v>11110380.096999999</v>
      </c>
      <c r="CS13" s="17">
        <v>9366612.2894000001</v>
      </c>
      <c r="CT13" s="17">
        <v>1743767.807599999</v>
      </c>
      <c r="CU13" s="39">
        <v>0.84305057141016737</v>
      </c>
      <c r="CV13" s="17">
        <v>382906253</v>
      </c>
      <c r="CW13" s="17">
        <v>334506491</v>
      </c>
      <c r="CX13" s="17">
        <v>48399762</v>
      </c>
      <c r="CY13" s="18">
        <v>0.87359892500893688</v>
      </c>
      <c r="CZ13" s="19">
        <v>4.8951892633151139E-3</v>
      </c>
      <c r="DA13" s="16">
        <v>19</v>
      </c>
      <c r="DB13" s="17">
        <v>10232720.536</v>
      </c>
      <c r="DC13" s="17">
        <v>8789161.7939999998</v>
      </c>
      <c r="DD13" s="17">
        <v>1443558.7420000006</v>
      </c>
      <c r="DE13" s="39">
        <v>0.8589271800311189</v>
      </c>
      <c r="DF13" s="17">
        <v>355483412</v>
      </c>
      <c r="DG13" s="17">
        <v>308809768</v>
      </c>
      <c r="DH13" s="17">
        <v>46673644</v>
      </c>
      <c r="DI13" s="18">
        <v>0.86870373574562176</v>
      </c>
      <c r="DJ13" s="19">
        <v>4.8240571645505881E-3</v>
      </c>
      <c r="DK13" s="16">
        <v>20</v>
      </c>
      <c r="DL13" s="17">
        <v>9786581.0510000009</v>
      </c>
      <c r="DM13" s="17">
        <v>8620097.4404000007</v>
      </c>
      <c r="DN13" s="17">
        <v>1166483.6106000002</v>
      </c>
      <c r="DO13" s="39">
        <v>0.88080785266088335</v>
      </c>
      <c r="DP13" s="17">
        <v>331494229</v>
      </c>
      <c r="DQ13" s="17">
        <v>286371128</v>
      </c>
      <c r="DR13" s="17">
        <v>45123101</v>
      </c>
      <c r="DS13" s="18">
        <v>0.86387967858107118</v>
      </c>
      <c r="DT13" s="19">
        <v>-1.437491913642952E-3</v>
      </c>
      <c r="DU13" s="16">
        <v>25</v>
      </c>
      <c r="DV13" s="17">
        <v>8016315.4720000001</v>
      </c>
      <c r="DW13" s="17">
        <v>6883021.5789000001</v>
      </c>
      <c r="DX13" s="17">
        <v>1133293.8931</v>
      </c>
      <c r="DY13" s="39">
        <v>0.85862658511176915</v>
      </c>
      <c r="DZ13" s="17">
        <v>310525322</v>
      </c>
      <c r="EA13" s="17">
        <v>268702893</v>
      </c>
      <c r="EB13" s="17">
        <v>41822429</v>
      </c>
      <c r="EC13" s="18">
        <v>0.86531717049471413</v>
      </c>
      <c r="ED13" s="19">
        <v>-9.7619596958638755E-2</v>
      </c>
      <c r="EE13" s="16">
        <v>30</v>
      </c>
      <c r="EF13" s="17">
        <v>4752542.3339999998</v>
      </c>
      <c r="EG13" s="17">
        <v>4435943.0460000001</v>
      </c>
      <c r="EH13" s="17">
        <v>316599.28799999971</v>
      </c>
      <c r="EI13" s="39">
        <v>0.93338317352566702</v>
      </c>
    </row>
    <row r="14" spans="1:139" x14ac:dyDescent="0.25">
      <c r="B14" s="16" t="s">
        <v>38</v>
      </c>
      <c r="C14" s="97">
        <v>94237670</v>
      </c>
      <c r="D14" s="97">
        <v>43395613</v>
      </c>
      <c r="E14" s="97">
        <v>50842057</v>
      </c>
      <c r="F14" s="98">
        <v>0.46049114966446009</v>
      </c>
      <c r="G14" s="19">
        <v>-0.14388378117920259</v>
      </c>
      <c r="H14" s="104">
        <v>46</v>
      </c>
      <c r="I14" s="97">
        <v>2366895.4774103621</v>
      </c>
      <c r="J14" s="98">
        <v>0.62847450355687862</v>
      </c>
      <c r="K14" s="71">
        <v>-879362.01727386343</v>
      </c>
      <c r="L14" s="83">
        <v>70582830</v>
      </c>
      <c r="M14" s="84">
        <v>42658493</v>
      </c>
      <c r="N14" s="85">
        <v>27924337</v>
      </c>
      <c r="O14" s="86">
        <v>0.60437493084366267</v>
      </c>
      <c r="P14" s="19">
        <v>-3.8040876009008961E-2</v>
      </c>
      <c r="Q14" s="55">
        <v>43</v>
      </c>
      <c r="R14" s="87">
        <v>2104368.649062166</v>
      </c>
      <c r="S14" s="90">
        <v>0.6527036638017385</v>
      </c>
      <c r="T14" s="71">
        <v>-730839.52182977495</v>
      </c>
      <c r="U14" s="52">
        <v>68848418</v>
      </c>
      <c r="V14" s="52">
        <v>44229312</v>
      </c>
      <c r="W14" s="52">
        <v>24619106</v>
      </c>
      <c r="X14" s="18">
        <v>0.64241580685267163</v>
      </c>
      <c r="Y14" s="19">
        <v>2.791568492494001E-2</v>
      </c>
      <c r="Z14" s="55">
        <v>41</v>
      </c>
      <c r="AA14" s="52">
        <v>1968263.8452428072</v>
      </c>
      <c r="AB14" s="114">
        <v>0.73976105468215125</v>
      </c>
      <c r="AC14" s="73">
        <v>-512218.90719324141</v>
      </c>
      <c r="AD14" s="17">
        <v>66920789</v>
      </c>
      <c r="AE14" s="17">
        <v>41122833</v>
      </c>
      <c r="AF14" s="17">
        <v>25797956</v>
      </c>
      <c r="AG14" s="18">
        <v>0.61450012192773162</v>
      </c>
      <c r="AH14" s="19">
        <v>-1.7950043020510065E-2</v>
      </c>
      <c r="AI14" s="16">
        <v>37</v>
      </c>
      <c r="AJ14" s="17">
        <v>1402624</v>
      </c>
      <c r="AK14" s="17">
        <v>1102080.69</v>
      </c>
      <c r="AL14" s="17">
        <v>300543.31000000006</v>
      </c>
      <c r="AM14" s="39">
        <v>0.78572781443922246</v>
      </c>
      <c r="AN14" s="17">
        <v>61790595</v>
      </c>
      <c r="AO14" s="17">
        <v>39079472</v>
      </c>
      <c r="AP14" s="17">
        <v>22711123</v>
      </c>
      <c r="AQ14" s="18">
        <v>0.63245016494824169</v>
      </c>
      <c r="AR14" s="19">
        <v>2.019631101187469E-2</v>
      </c>
      <c r="AS14" s="16">
        <v>35</v>
      </c>
      <c r="AT14" s="17">
        <v>1173595</v>
      </c>
      <c r="AU14" s="17">
        <v>994283</v>
      </c>
      <c r="AV14" s="17">
        <v>179312</v>
      </c>
      <c r="AW14" s="39">
        <v>0.84721134633327511</v>
      </c>
      <c r="AX14" s="17">
        <v>60734721</v>
      </c>
      <c r="AY14" s="17">
        <v>37185067</v>
      </c>
      <c r="AZ14" s="17">
        <v>23549654</v>
      </c>
      <c r="BA14" s="18">
        <v>0.612253853936367</v>
      </c>
      <c r="BB14" s="19">
        <v>-4.885980837217585E-2</v>
      </c>
      <c r="BC14" s="16">
        <v>41</v>
      </c>
      <c r="BD14" s="17">
        <v>1056886</v>
      </c>
      <c r="BE14" s="17">
        <v>919057.68</v>
      </c>
      <c r="BF14" s="17">
        <v>137828.31999999995</v>
      </c>
      <c r="BG14" s="39">
        <v>0.86959017339618461</v>
      </c>
      <c r="BH14" s="17">
        <v>59338149</v>
      </c>
      <c r="BI14" s="17">
        <v>39229261</v>
      </c>
      <c r="BJ14" s="17">
        <v>20108888</v>
      </c>
      <c r="BK14" s="18">
        <v>0.66111366230854285</v>
      </c>
      <c r="BL14" s="19">
        <v>-2.8313679344483256E-2</v>
      </c>
      <c r="BM14" s="16">
        <v>36</v>
      </c>
      <c r="BN14" s="17">
        <v>1346763</v>
      </c>
      <c r="BO14" s="17">
        <v>891475.4</v>
      </c>
      <c r="BP14" s="17">
        <v>455287.6</v>
      </c>
      <c r="BQ14" s="39">
        <v>0.66193933156761819</v>
      </c>
      <c r="BR14" s="17">
        <v>54536549</v>
      </c>
      <c r="BS14" s="17">
        <v>37598988</v>
      </c>
      <c r="BT14" s="17">
        <v>16937561</v>
      </c>
      <c r="BU14" s="18">
        <v>0.6894273416530261</v>
      </c>
      <c r="BV14" s="19">
        <v>-8.3156754225121032E-3</v>
      </c>
      <c r="BW14" s="16">
        <v>32</v>
      </c>
      <c r="BX14" s="17">
        <v>1161478</v>
      </c>
      <c r="BY14" s="17">
        <v>857811.05</v>
      </c>
      <c r="BZ14" s="17">
        <v>303666.94999999995</v>
      </c>
      <c r="CA14" s="39">
        <v>0.73855126829780682</v>
      </c>
      <c r="CB14" s="17">
        <v>55625011</v>
      </c>
      <c r="CC14" s="17">
        <v>38811963</v>
      </c>
      <c r="CD14" s="17">
        <v>16813048</v>
      </c>
      <c r="CE14" s="18">
        <v>0.69774301707553821</v>
      </c>
      <c r="CF14" s="19">
        <v>-5.361375811172997E-2</v>
      </c>
      <c r="CG14" s="16">
        <v>40</v>
      </c>
      <c r="CH14" s="17">
        <v>1141081</v>
      </c>
      <c r="CI14" s="17">
        <v>779643.53</v>
      </c>
      <c r="CJ14" s="17">
        <v>361437.47</v>
      </c>
      <c r="CK14" s="39">
        <v>0.68324994457010502</v>
      </c>
      <c r="CL14" s="17">
        <v>52459133</v>
      </c>
      <c r="CM14" s="17">
        <v>39415525</v>
      </c>
      <c r="CN14" s="17">
        <v>13043608</v>
      </c>
      <c r="CO14" s="18">
        <v>0.75135677518726818</v>
      </c>
      <c r="CP14" s="19">
        <v>1.0063700647300999E-2</v>
      </c>
      <c r="CQ14" s="16">
        <v>36</v>
      </c>
      <c r="CR14" s="17">
        <v>1121069</v>
      </c>
      <c r="CS14" s="17">
        <v>676586.17</v>
      </c>
      <c r="CT14" s="17">
        <v>444482.82999999996</v>
      </c>
      <c r="CU14" s="39">
        <v>0.60351875754302375</v>
      </c>
      <c r="CV14" s="17">
        <v>49490604</v>
      </c>
      <c r="CW14" s="17">
        <v>36687042</v>
      </c>
      <c r="CX14" s="17">
        <v>12803562</v>
      </c>
      <c r="CY14" s="18">
        <v>0.74129307453996718</v>
      </c>
      <c r="CZ14" s="19">
        <v>8.2125915390791615E-3</v>
      </c>
      <c r="DA14" s="16">
        <v>37</v>
      </c>
      <c r="DB14" s="17">
        <v>978924</v>
      </c>
      <c r="DC14" s="17">
        <v>609853.17000000004</v>
      </c>
      <c r="DD14" s="17">
        <v>369070.82999999996</v>
      </c>
      <c r="DE14" s="39">
        <v>0.62298316314647517</v>
      </c>
      <c r="DF14" s="17">
        <v>46752295</v>
      </c>
      <c r="DG14" s="17">
        <v>34273195</v>
      </c>
      <c r="DH14" s="17">
        <v>12479100</v>
      </c>
      <c r="DI14" s="18">
        <v>0.73308048300088802</v>
      </c>
      <c r="DJ14" s="19">
        <v>2.7201939979333067E-2</v>
      </c>
      <c r="DK14" s="16">
        <v>36</v>
      </c>
      <c r="DL14" s="17">
        <v>1116007</v>
      </c>
      <c r="DM14" s="17">
        <v>550547.72</v>
      </c>
      <c r="DN14" s="17">
        <v>565459.28</v>
      </c>
      <c r="DO14" s="39">
        <v>0.49331923545282419</v>
      </c>
      <c r="DP14" s="17">
        <v>43570473</v>
      </c>
      <c r="DQ14" s="17">
        <v>30755462</v>
      </c>
      <c r="DR14" s="17">
        <v>12815011</v>
      </c>
      <c r="DS14" s="18">
        <v>0.70587854302155495</v>
      </c>
      <c r="DT14" s="19">
        <v>-4.9741836139737372E-2</v>
      </c>
      <c r="DU14" s="16">
        <v>41</v>
      </c>
      <c r="DV14" s="17">
        <v>999127</v>
      </c>
      <c r="DW14" s="17">
        <v>518561.33</v>
      </c>
      <c r="DX14" s="17">
        <v>480565.67</v>
      </c>
      <c r="DY14" s="39">
        <v>0.51901442959703825</v>
      </c>
      <c r="DZ14" s="17">
        <v>40492108</v>
      </c>
      <c r="EA14" s="17">
        <v>30596662</v>
      </c>
      <c r="EB14" s="17">
        <v>9895446</v>
      </c>
      <c r="EC14" s="18">
        <v>0.75562037916129232</v>
      </c>
      <c r="ED14" s="19">
        <v>-0.12755616749548759</v>
      </c>
      <c r="EE14" s="16">
        <v>38</v>
      </c>
      <c r="EF14" s="17">
        <v>617827</v>
      </c>
      <c r="EG14" s="17">
        <v>426614.66</v>
      </c>
      <c r="EH14" s="17">
        <v>191212.34000000003</v>
      </c>
      <c r="EI14" s="39">
        <v>0.69050828144448195</v>
      </c>
    </row>
    <row r="15" spans="1:139" x14ac:dyDescent="0.25">
      <c r="B15" s="16" t="s">
        <v>40</v>
      </c>
      <c r="C15" s="97">
        <v>63890242</v>
      </c>
      <c r="D15" s="97">
        <v>26438422</v>
      </c>
      <c r="E15" s="97">
        <v>37451820</v>
      </c>
      <c r="F15" s="98">
        <v>0.41381001499415199</v>
      </c>
      <c r="G15" s="19">
        <v>-7.9931247116492854E-2</v>
      </c>
      <c r="H15" s="104">
        <v>47</v>
      </c>
      <c r="I15" s="97">
        <v>2570853.1141422088</v>
      </c>
      <c r="J15" s="98">
        <v>1.0097392949135151</v>
      </c>
      <c r="K15" s="71">
        <v>25038.296657959851</v>
      </c>
      <c r="L15" s="83">
        <v>54636335</v>
      </c>
      <c r="M15" s="84">
        <v>26976213</v>
      </c>
      <c r="N15" s="85">
        <v>27660122</v>
      </c>
      <c r="O15" s="86">
        <v>0.49374126211064484</v>
      </c>
      <c r="P15" s="19">
        <v>-1.1659936639108692E-2</v>
      </c>
      <c r="Q15" s="55">
        <v>47</v>
      </c>
      <c r="R15" s="87">
        <v>2444225.9798197043</v>
      </c>
      <c r="S15" s="90">
        <v>1.0095141412057373</v>
      </c>
      <c r="T15" s="71">
        <v>23254.711110736531</v>
      </c>
      <c r="U15" s="52">
        <v>53187915</v>
      </c>
      <c r="V15" s="52">
        <v>26881236</v>
      </c>
      <c r="W15" s="52">
        <v>26306679</v>
      </c>
      <c r="X15" s="18">
        <v>0.50540119874975353</v>
      </c>
      <c r="Y15" s="19">
        <v>2.1355939464195284E-2</v>
      </c>
      <c r="Z15" s="55">
        <v>47</v>
      </c>
      <c r="AA15" s="52">
        <v>2493822.1670788503</v>
      </c>
      <c r="AB15" s="114">
        <v>0.93203690016239471</v>
      </c>
      <c r="AC15" s="73">
        <v>-169487.88491841283</v>
      </c>
      <c r="AD15" s="17">
        <v>48949911</v>
      </c>
      <c r="AE15" s="17">
        <v>23693972.362</v>
      </c>
      <c r="AF15" s="17">
        <v>25255939</v>
      </c>
      <c r="AG15" s="18">
        <v>0.48404525928555825</v>
      </c>
      <c r="AH15" s="19">
        <v>-6.7063156990186945E-3</v>
      </c>
      <c r="AI15" s="16">
        <v>48</v>
      </c>
      <c r="AJ15" s="17">
        <v>1863193.9040000001</v>
      </c>
      <c r="AK15" s="17">
        <v>1861654.9040000001</v>
      </c>
      <c r="AL15" s="17">
        <v>1539</v>
      </c>
      <c r="AM15" s="39">
        <v>0.99917399901497317</v>
      </c>
      <c r="AN15" s="17">
        <v>48200472</v>
      </c>
      <c r="AO15" s="17">
        <v>23654457.549000002</v>
      </c>
      <c r="AP15" s="17">
        <v>24546014</v>
      </c>
      <c r="AQ15" s="18">
        <v>0.49075157498457694</v>
      </c>
      <c r="AR15" s="19">
        <v>-6.0094648956262098E-2</v>
      </c>
      <c r="AS15" s="16">
        <v>48</v>
      </c>
      <c r="AT15" s="17">
        <v>1698713.4890000001</v>
      </c>
      <c r="AU15" s="17">
        <v>1698684.4890000001</v>
      </c>
      <c r="AV15" s="17">
        <v>29</v>
      </c>
      <c r="AW15" s="39">
        <v>0.99998292825706758</v>
      </c>
      <c r="AX15" s="17">
        <v>44899473.491999999</v>
      </c>
      <c r="AY15" s="17">
        <v>24732705.43</v>
      </c>
      <c r="AZ15" s="17">
        <v>20166768.061999999</v>
      </c>
      <c r="BA15" s="18">
        <v>0.55084622394083904</v>
      </c>
      <c r="BB15" s="19">
        <v>1.6356420988619114E-2</v>
      </c>
      <c r="BC15" s="16">
        <v>48</v>
      </c>
      <c r="BD15" s="17">
        <v>1541877.88</v>
      </c>
      <c r="BE15" s="17">
        <v>1407394.216</v>
      </c>
      <c r="BF15" s="17">
        <v>134483.66399999987</v>
      </c>
      <c r="BG15" s="39">
        <v>0.91277930259950302</v>
      </c>
      <c r="BH15" s="17">
        <v>44826945</v>
      </c>
      <c r="BI15" s="17">
        <v>23959545</v>
      </c>
      <c r="BJ15" s="17">
        <v>20867400</v>
      </c>
      <c r="BK15" s="18">
        <v>0.53448980295221993</v>
      </c>
      <c r="BL15" s="19">
        <v>-8.1633107430870488E-2</v>
      </c>
      <c r="BM15" s="16">
        <v>48</v>
      </c>
      <c r="BN15" s="17">
        <v>1472051.452</v>
      </c>
      <c r="BO15" s="17">
        <v>1279751.2439999999</v>
      </c>
      <c r="BP15" s="17">
        <v>192300.2080000001</v>
      </c>
      <c r="BQ15" s="39">
        <v>0.8693658379000736</v>
      </c>
      <c r="BR15" s="17">
        <v>41311400</v>
      </c>
      <c r="BS15" s="17">
        <v>25452900</v>
      </c>
      <c r="BT15" s="17">
        <v>15858500</v>
      </c>
      <c r="BU15" s="18">
        <v>0.61612291038309042</v>
      </c>
      <c r="BV15" s="19">
        <v>0</v>
      </c>
      <c r="BW15" s="16">
        <v>42</v>
      </c>
      <c r="BX15" s="17">
        <v>1307200</v>
      </c>
      <c r="BY15" s="17">
        <v>1252933.6000000001</v>
      </c>
      <c r="BZ15" s="17">
        <v>54266.399999999907</v>
      </c>
      <c r="CA15" s="39">
        <v>0.95848653610771117</v>
      </c>
      <c r="CB15" s="17">
        <v>41311400</v>
      </c>
      <c r="CC15" s="17">
        <v>25452900</v>
      </c>
      <c r="CD15" s="17">
        <v>15858500</v>
      </c>
      <c r="CE15" s="18">
        <v>0.61612291038309042</v>
      </c>
      <c r="CF15" s="19">
        <v>5.0141304069229342E-2</v>
      </c>
      <c r="CG15" s="16">
        <v>46</v>
      </c>
      <c r="CH15" s="17">
        <v>1248860.263</v>
      </c>
      <c r="CI15" s="17">
        <v>3243647.1973999999</v>
      </c>
      <c r="CJ15" s="17">
        <v>-1994786.9343999999</v>
      </c>
      <c r="CK15" s="39">
        <v>2.5972859362176695</v>
      </c>
      <c r="CL15" s="17">
        <v>35262100</v>
      </c>
      <c r="CM15" s="17">
        <v>19957700</v>
      </c>
      <c r="CN15" s="17">
        <v>15304400</v>
      </c>
      <c r="CO15" s="18">
        <v>0.56598160631386107</v>
      </c>
      <c r="CP15" s="19">
        <v>1.1556338072802319E-3</v>
      </c>
      <c r="CQ15" s="16">
        <v>49</v>
      </c>
      <c r="CR15" s="17">
        <v>1092300</v>
      </c>
      <c r="CS15" s="17">
        <v>1088140</v>
      </c>
      <c r="CT15" s="17">
        <v>4160</v>
      </c>
      <c r="CU15" s="39">
        <v>0.99619152247551035</v>
      </c>
      <c r="CV15" s="17">
        <v>34190000</v>
      </c>
      <c r="CW15" s="17">
        <v>19311400</v>
      </c>
      <c r="CX15" s="17">
        <v>14878600</v>
      </c>
      <c r="CY15" s="18">
        <v>0.56482597250658084</v>
      </c>
      <c r="CZ15" s="19">
        <v>-2.7149868735869553E-2</v>
      </c>
      <c r="DA15" s="16">
        <v>49</v>
      </c>
      <c r="DB15" s="17">
        <v>1031048.625</v>
      </c>
      <c r="DC15" s="17">
        <v>1031048.625</v>
      </c>
      <c r="DD15" s="17">
        <v>0</v>
      </c>
      <c r="DE15" s="39">
        <v>1</v>
      </c>
      <c r="DF15" s="17">
        <v>31293000</v>
      </c>
      <c r="DG15" s="17">
        <v>18524700</v>
      </c>
      <c r="DH15" s="17">
        <v>12768300</v>
      </c>
      <c r="DI15" s="18">
        <v>0.5919758412424504</v>
      </c>
      <c r="DJ15" s="19">
        <v>-7.5165795880201003E-3</v>
      </c>
      <c r="DK15" s="16">
        <v>48</v>
      </c>
      <c r="DL15" s="17">
        <v>809866.26599999995</v>
      </c>
      <c r="DM15" s="17">
        <v>716139.00300000003</v>
      </c>
      <c r="DN15" s="17">
        <v>93727.262999999919</v>
      </c>
      <c r="DO15" s="39">
        <v>0.88426822191900012</v>
      </c>
      <c r="DP15" s="17">
        <v>30418900</v>
      </c>
      <c r="DQ15" s="17">
        <v>18235900</v>
      </c>
      <c r="DR15" s="17">
        <v>12183000</v>
      </c>
      <c r="DS15" s="18">
        <v>0.5994924208304705</v>
      </c>
      <c r="DT15" s="19">
        <v>-6.1678919531189536E-2</v>
      </c>
      <c r="DU15" s="16">
        <v>48</v>
      </c>
      <c r="DV15" s="17">
        <v>756144.48699999996</v>
      </c>
      <c r="DW15" s="17">
        <v>667222.97360000003</v>
      </c>
      <c r="DX15" s="17">
        <v>88921.513399999938</v>
      </c>
      <c r="DY15" s="39">
        <v>0.88240142600550364</v>
      </c>
      <c r="DZ15" s="17">
        <v>28114800</v>
      </c>
      <c r="EA15" s="17">
        <v>18588700</v>
      </c>
      <c r="EB15" s="17">
        <v>9526100</v>
      </c>
      <c r="EC15" s="18">
        <v>0.66117134036166003</v>
      </c>
      <c r="ED15" s="19">
        <v>-2.881270183287532E-2</v>
      </c>
      <c r="EE15" s="16">
        <v>47</v>
      </c>
      <c r="EF15" s="17">
        <v>657236.49199999997</v>
      </c>
      <c r="EG15" s="17">
        <v>611465.26800000004</v>
      </c>
      <c r="EH15" s="17">
        <v>45771.223999999929</v>
      </c>
      <c r="EI15" s="39">
        <v>0.93035806051377934</v>
      </c>
    </row>
    <row r="16" spans="1:139" x14ac:dyDescent="0.25">
      <c r="B16" s="16" t="s">
        <v>42</v>
      </c>
      <c r="C16" s="97">
        <v>10856856</v>
      </c>
      <c r="D16" s="97">
        <v>8806699</v>
      </c>
      <c r="E16" s="97">
        <v>2050157.0000000002</v>
      </c>
      <c r="F16" s="98">
        <v>0.81116476077420574</v>
      </c>
      <c r="G16" s="19">
        <v>-8.1718825001919848E-2</v>
      </c>
      <c r="H16" s="104">
        <v>11</v>
      </c>
      <c r="I16" s="97">
        <v>208596.78622921972</v>
      </c>
      <c r="J16" s="98">
        <v>1.382407470081257</v>
      </c>
      <c r="K16" s="71">
        <v>79768.969288996683</v>
      </c>
      <c r="L16" s="83">
        <v>10341683</v>
      </c>
      <c r="M16" s="84">
        <v>9233919</v>
      </c>
      <c r="N16" s="85">
        <v>1107764</v>
      </c>
      <c r="O16" s="86">
        <v>0.89288358577612559</v>
      </c>
      <c r="P16" s="19">
        <v>-3.0976811771059598E-2</v>
      </c>
      <c r="Q16" s="55">
        <v>9</v>
      </c>
      <c r="R16" s="87">
        <v>200674.90669284161</v>
      </c>
      <c r="S16" s="90">
        <v>1.3570275940673171</v>
      </c>
      <c r="T16" s="71">
        <v>71646.479126228631</v>
      </c>
      <c r="U16" s="52">
        <v>9925413</v>
      </c>
      <c r="V16" s="52">
        <v>9169696</v>
      </c>
      <c r="W16" s="52">
        <v>755717</v>
      </c>
      <c r="X16" s="18">
        <v>0.92386039754718519</v>
      </c>
      <c r="Y16" s="19">
        <v>4.1610560462446378E-2</v>
      </c>
      <c r="Z16" s="55">
        <v>9</v>
      </c>
      <c r="AA16" s="52">
        <v>257641.65919581382</v>
      </c>
      <c r="AB16" s="114">
        <v>1.0184125094033196</v>
      </c>
      <c r="AC16" s="73">
        <v>4743.8294726297927</v>
      </c>
      <c r="AD16" s="17">
        <v>9262484</v>
      </c>
      <c r="AE16" s="17">
        <v>8171825</v>
      </c>
      <c r="AF16" s="17">
        <v>1090659</v>
      </c>
      <c r="AG16" s="18">
        <v>0.88224983708473881</v>
      </c>
      <c r="AH16" s="19">
        <v>-1.1746501360199169E-3</v>
      </c>
      <c r="AI16" s="16">
        <v>8</v>
      </c>
      <c r="AJ16" s="17">
        <v>211532</v>
      </c>
      <c r="AK16" s="17">
        <v>208338.766</v>
      </c>
      <c r="AL16" s="17">
        <v>3193.2339999999967</v>
      </c>
      <c r="AM16" s="39">
        <v>0.98490425089348188</v>
      </c>
      <c r="AN16" s="17">
        <v>8899785</v>
      </c>
      <c r="AO16" s="17">
        <v>7862288</v>
      </c>
      <c r="AP16" s="17">
        <v>1037497</v>
      </c>
      <c r="AQ16" s="18">
        <v>0.88342448722075873</v>
      </c>
      <c r="AR16" s="19">
        <v>-2.3096965484372234E-2</v>
      </c>
      <c r="AS16" s="16">
        <v>7</v>
      </c>
      <c r="AT16" s="17">
        <v>196462</v>
      </c>
      <c r="AU16" s="17">
        <v>194272.06599999999</v>
      </c>
      <c r="AV16" s="17">
        <v>2189.9340000000084</v>
      </c>
      <c r="AW16" s="39">
        <v>0.98885314208345632</v>
      </c>
      <c r="AX16" s="17">
        <v>8417097</v>
      </c>
      <c r="AY16" s="17">
        <v>7630279</v>
      </c>
      <c r="AZ16" s="17">
        <v>786818</v>
      </c>
      <c r="BA16" s="18">
        <v>0.90652145270513096</v>
      </c>
      <c r="BB16" s="19">
        <v>-1.3631399277165834E-2</v>
      </c>
      <c r="BC16" s="16">
        <v>6</v>
      </c>
      <c r="BD16" s="17">
        <v>176245</v>
      </c>
      <c r="BE16" s="17">
        <v>172425.83000000002</v>
      </c>
      <c r="BF16" s="17">
        <v>3819.1699999999837</v>
      </c>
      <c r="BG16" s="39">
        <v>0.97833033561235794</v>
      </c>
      <c r="BH16" s="17">
        <v>7922174</v>
      </c>
      <c r="BI16" s="17">
        <v>7289611</v>
      </c>
      <c r="BJ16" s="17">
        <v>632563</v>
      </c>
      <c r="BK16" s="18">
        <v>0.92015285198229679</v>
      </c>
      <c r="BL16" s="19">
        <v>-2.3444437952026331E-2</v>
      </c>
      <c r="BM16" s="16">
        <v>6</v>
      </c>
      <c r="BN16" s="17">
        <v>148586</v>
      </c>
      <c r="BO16" s="17">
        <v>144236.223</v>
      </c>
      <c r="BP16" s="17">
        <v>4349.7770000000019</v>
      </c>
      <c r="BQ16" s="39">
        <v>0.97072552595803108</v>
      </c>
      <c r="BR16" s="17">
        <v>7615166</v>
      </c>
      <c r="BS16" s="17">
        <v>7185650</v>
      </c>
      <c r="BT16" s="17">
        <v>429516</v>
      </c>
      <c r="BU16" s="18">
        <v>0.94359728993432312</v>
      </c>
      <c r="BV16" s="19">
        <v>-3.9818252183401959E-2</v>
      </c>
      <c r="BW16" s="16">
        <v>4</v>
      </c>
      <c r="BX16" s="17">
        <v>148940</v>
      </c>
      <c r="BY16" s="17">
        <v>143792.989</v>
      </c>
      <c r="BZ16" s="17">
        <v>5147.0109999999986</v>
      </c>
      <c r="CA16" s="39">
        <v>0.9654423861957836</v>
      </c>
      <c r="CB16" s="17">
        <v>7278622</v>
      </c>
      <c r="CC16" s="17">
        <v>7157910</v>
      </c>
      <c r="CD16" s="17">
        <v>120712</v>
      </c>
      <c r="CE16" s="18">
        <v>0.98341554211772508</v>
      </c>
      <c r="CF16" s="19">
        <v>-2.6961613201005319E-3</v>
      </c>
      <c r="CG16" s="16">
        <v>6</v>
      </c>
      <c r="CH16" s="17">
        <v>146970</v>
      </c>
      <c r="CI16" s="17">
        <v>141714.16899999999</v>
      </c>
      <c r="CJ16" s="17">
        <v>5255.8310000000056</v>
      </c>
      <c r="CK16" s="39">
        <v>0.96423874940464038</v>
      </c>
      <c r="CL16" s="17">
        <v>6893718</v>
      </c>
      <c r="CM16" s="17">
        <v>6797976</v>
      </c>
      <c r="CN16" s="17">
        <v>95742</v>
      </c>
      <c r="CO16" s="18">
        <v>0.98611170343782562</v>
      </c>
      <c r="CP16" s="19">
        <v>2.0389021604397151E-2</v>
      </c>
      <c r="CQ16" s="16">
        <v>8</v>
      </c>
      <c r="CR16" s="17">
        <v>140062</v>
      </c>
      <c r="CS16" s="17">
        <v>133191.92000000001</v>
      </c>
      <c r="CT16" s="17">
        <v>6870.0799999999872</v>
      </c>
      <c r="CU16" s="39">
        <v>0.95094972226585384</v>
      </c>
      <c r="CV16" s="17">
        <v>6534992</v>
      </c>
      <c r="CW16" s="17">
        <v>6310990</v>
      </c>
      <c r="CX16" s="17">
        <v>224002</v>
      </c>
      <c r="CY16" s="18">
        <v>0.96572268183342846</v>
      </c>
      <c r="CZ16" s="19">
        <v>1.254774762467159E-3</v>
      </c>
      <c r="DA16" s="16">
        <v>9</v>
      </c>
      <c r="DB16" s="17">
        <v>131303</v>
      </c>
      <c r="DC16" s="17">
        <v>126773.59299999999</v>
      </c>
      <c r="DD16" s="17">
        <v>4529.4070000000065</v>
      </c>
      <c r="DE16" s="39">
        <v>0.96550416212881651</v>
      </c>
      <c r="DF16" s="17">
        <v>6151059</v>
      </c>
      <c r="DG16" s="17">
        <v>5932499</v>
      </c>
      <c r="DH16" s="17">
        <v>218560</v>
      </c>
      <c r="DI16" s="18">
        <v>0.96446790707096131</v>
      </c>
      <c r="DJ16" s="19">
        <v>-1.2452112851604524E-2</v>
      </c>
      <c r="DK16" s="16">
        <v>10</v>
      </c>
      <c r="DL16" s="17">
        <v>109825</v>
      </c>
      <c r="DM16" s="17">
        <v>101899.773</v>
      </c>
      <c r="DN16" s="17">
        <v>7925.226999999999</v>
      </c>
      <c r="DO16" s="39">
        <v>0.92783767812428863</v>
      </c>
      <c r="DP16" s="17">
        <v>5762310</v>
      </c>
      <c r="DQ16" s="17">
        <v>5629316</v>
      </c>
      <c r="DR16" s="17">
        <v>132994</v>
      </c>
      <c r="DS16" s="18">
        <v>0.97692001992256583</v>
      </c>
      <c r="DT16" s="19">
        <v>-2.8065218548105841E-2</v>
      </c>
      <c r="DU16" s="16">
        <v>9</v>
      </c>
      <c r="DV16" s="17">
        <v>94106</v>
      </c>
      <c r="DW16" s="17">
        <v>85837.394</v>
      </c>
      <c r="DX16" s="17">
        <v>8268.6059999999998</v>
      </c>
      <c r="DY16" s="39">
        <v>0.91213518797951243</v>
      </c>
      <c r="DZ16" s="17">
        <v>5314490</v>
      </c>
      <c r="EA16" s="17">
        <v>5340984</v>
      </c>
      <c r="EB16" s="17">
        <v>-26494</v>
      </c>
      <c r="EC16" s="18">
        <v>1.0049852384706717</v>
      </c>
      <c r="ED16" s="19">
        <v>-2.1675921789282793E-2</v>
      </c>
      <c r="EE16" s="16">
        <v>5</v>
      </c>
      <c r="EF16" s="17">
        <v>76136</v>
      </c>
      <c r="EG16" s="17">
        <v>67286.720000000001</v>
      </c>
      <c r="EH16" s="17">
        <v>8849.2799999999988</v>
      </c>
      <c r="EI16" s="39">
        <v>0.88377009561836717</v>
      </c>
    </row>
    <row r="17" spans="2:139" x14ac:dyDescent="0.25">
      <c r="B17" s="16" t="s">
        <v>45</v>
      </c>
      <c r="C17" s="97">
        <v>178799443.801</v>
      </c>
      <c r="D17" s="97">
        <v>141894779.56999999</v>
      </c>
      <c r="E17" s="97">
        <v>36904664.231000006</v>
      </c>
      <c r="F17" s="98">
        <v>0.79359743270748584</v>
      </c>
      <c r="G17" s="19">
        <v>-7.1716769484035825E-2</v>
      </c>
      <c r="H17" s="104">
        <v>13</v>
      </c>
      <c r="I17" s="97">
        <v>3027855.3902161689</v>
      </c>
      <c r="J17" s="98">
        <v>1.0081165127729472</v>
      </c>
      <c r="K17" s="71">
        <v>24575.626949326193</v>
      </c>
      <c r="L17" s="83">
        <v>171619936</v>
      </c>
      <c r="M17" s="84">
        <v>148505168</v>
      </c>
      <c r="N17" s="85">
        <v>23114768</v>
      </c>
      <c r="O17" s="86">
        <v>0.86531420219152166</v>
      </c>
      <c r="P17" s="19">
        <v>-4.1355453855536073E-2</v>
      </c>
      <c r="Q17" s="55">
        <v>11</v>
      </c>
      <c r="R17" s="87">
        <v>2474932.0499074142</v>
      </c>
      <c r="S17" s="90">
        <v>1.179909093690191</v>
      </c>
      <c r="T17" s="71">
        <v>445262.78204364935</v>
      </c>
      <c r="U17" s="52">
        <v>165559392</v>
      </c>
      <c r="V17" s="52">
        <v>150107677</v>
      </c>
      <c r="W17" s="52">
        <v>15451715</v>
      </c>
      <c r="X17" s="18">
        <v>0.90666965604705774</v>
      </c>
      <c r="Y17" s="19">
        <v>9.8177640199994087E-2</v>
      </c>
      <c r="Z17" s="55">
        <v>10</v>
      </c>
      <c r="AA17" s="52">
        <v>3429383.567011754</v>
      </c>
      <c r="AB17" s="114">
        <v>0.7647149089402635</v>
      </c>
      <c r="AC17" s="73">
        <v>-806882.82484312472</v>
      </c>
      <c r="AD17" s="17">
        <v>163144420</v>
      </c>
      <c r="AE17" s="17">
        <v>131900961</v>
      </c>
      <c r="AF17" s="17">
        <v>31243459</v>
      </c>
      <c r="AG17" s="18">
        <v>0.80849201584706365</v>
      </c>
      <c r="AH17" s="19">
        <v>-7.1551918223911048E-3</v>
      </c>
      <c r="AI17" s="16">
        <v>10</v>
      </c>
      <c r="AJ17" s="17">
        <v>2631174</v>
      </c>
      <c r="AK17" s="17">
        <v>1707860.38</v>
      </c>
      <c r="AL17" s="17">
        <v>923313.62000000011</v>
      </c>
      <c r="AM17" s="39">
        <v>0.6490868258807666</v>
      </c>
      <c r="AN17" s="17">
        <v>157068063</v>
      </c>
      <c r="AO17" s="17">
        <v>128112127</v>
      </c>
      <c r="AP17" s="17">
        <v>28955936</v>
      </c>
      <c r="AQ17" s="18">
        <v>0.81564720766945475</v>
      </c>
      <c r="AR17" s="19">
        <v>-7.612278605391154E-3</v>
      </c>
      <c r="AS17" s="16">
        <v>11</v>
      </c>
      <c r="AT17" s="17">
        <v>2547416</v>
      </c>
      <c r="AU17" s="17">
        <v>1499219.6</v>
      </c>
      <c r="AV17" s="17">
        <v>1048196.3999999999</v>
      </c>
      <c r="AW17" s="39">
        <v>0.58852562753786575</v>
      </c>
      <c r="AX17" s="17">
        <v>153499005</v>
      </c>
      <c r="AY17" s="17">
        <v>126369512</v>
      </c>
      <c r="AZ17" s="17">
        <v>27129493</v>
      </c>
      <c r="BA17" s="18">
        <v>0.82325948627484591</v>
      </c>
      <c r="BB17" s="19">
        <v>4.8443069732689858E-3</v>
      </c>
      <c r="BC17" s="16">
        <v>12</v>
      </c>
      <c r="BD17" s="17">
        <v>4243949</v>
      </c>
      <c r="BE17" s="17">
        <v>3387139.99</v>
      </c>
      <c r="BF17" s="17">
        <v>856809.00999999978</v>
      </c>
      <c r="BG17" s="39">
        <v>0.79811043676538052</v>
      </c>
      <c r="BH17" s="17">
        <v>148116907</v>
      </c>
      <c r="BI17" s="17">
        <v>121221125</v>
      </c>
      <c r="BJ17" s="17">
        <v>26895782</v>
      </c>
      <c r="BK17" s="18">
        <v>0.81841517930157692</v>
      </c>
      <c r="BL17" s="19">
        <v>-2.2943236216984464E-2</v>
      </c>
      <c r="BM17" s="16">
        <v>14</v>
      </c>
      <c r="BN17" s="17">
        <v>2856920</v>
      </c>
      <c r="BO17" s="17">
        <v>3048317.4</v>
      </c>
      <c r="BP17" s="17">
        <v>-191397.39999999991</v>
      </c>
      <c r="BQ17" s="39">
        <v>1.0669943155566135</v>
      </c>
      <c r="BR17" s="17">
        <v>141485280</v>
      </c>
      <c r="BS17" s="17">
        <v>119039831</v>
      </c>
      <c r="BT17" s="17">
        <v>22445449</v>
      </c>
      <c r="BU17" s="18">
        <v>0.84135841551856139</v>
      </c>
      <c r="BV17" s="19">
        <v>-0.17256443434678803</v>
      </c>
      <c r="BW17" s="16">
        <v>14</v>
      </c>
      <c r="BX17" s="17">
        <v>2931110</v>
      </c>
      <c r="BY17" s="17">
        <v>3154718.1</v>
      </c>
      <c r="BZ17" s="17">
        <v>-223608.10000000009</v>
      </c>
      <c r="CA17" s="39">
        <v>1.0762878568187479</v>
      </c>
      <c r="CB17" s="17">
        <v>129196897</v>
      </c>
      <c r="CC17" s="17">
        <v>130995686</v>
      </c>
      <c r="CD17" s="17">
        <v>-1798789</v>
      </c>
      <c r="CE17" s="18">
        <v>1.0139228498653494</v>
      </c>
      <c r="CF17" s="19">
        <v>-4.2088082356503964E-3</v>
      </c>
      <c r="CG17" s="16">
        <v>2</v>
      </c>
      <c r="CH17" s="17">
        <v>3004519</v>
      </c>
      <c r="CI17" s="17">
        <v>3128628.99</v>
      </c>
      <c r="CJ17" s="17">
        <v>-124109.99000000022</v>
      </c>
      <c r="CK17" s="39">
        <v>1.0413077733906826</v>
      </c>
      <c r="CL17" s="17">
        <v>123537571</v>
      </c>
      <c r="CM17" s="17">
        <v>125777512</v>
      </c>
      <c r="CN17" s="17">
        <v>-2239941</v>
      </c>
      <c r="CO17" s="18">
        <v>1.0181316581009998</v>
      </c>
      <c r="CP17" s="19">
        <v>3.3663363062770291E-3</v>
      </c>
      <c r="CQ17" s="16">
        <v>5</v>
      </c>
      <c r="CR17" s="17">
        <v>2818430</v>
      </c>
      <c r="CS17" s="17">
        <v>3052190.55</v>
      </c>
      <c r="CT17" s="17">
        <v>-233760.54999999981</v>
      </c>
      <c r="CU17" s="39">
        <v>1.0829399878655848</v>
      </c>
      <c r="CV17" s="17">
        <v>115644889</v>
      </c>
      <c r="CW17" s="17">
        <v>117352423</v>
      </c>
      <c r="CX17" s="17">
        <v>-1707534</v>
      </c>
      <c r="CY17" s="18">
        <v>1.0147653217947228</v>
      </c>
      <c r="CZ17" s="19">
        <v>-5.8502356941827482E-2</v>
      </c>
      <c r="DA17" s="16">
        <v>4</v>
      </c>
      <c r="DB17" s="17">
        <v>2193928</v>
      </c>
      <c r="DC17" s="17">
        <v>2106170.88</v>
      </c>
      <c r="DD17" s="17">
        <v>87757.120000000112</v>
      </c>
      <c r="DE17" s="39">
        <v>0.96</v>
      </c>
      <c r="DF17" s="17">
        <v>103925498</v>
      </c>
      <c r="DG17" s="17">
        <v>111539878</v>
      </c>
      <c r="DH17" s="17">
        <v>-7614380</v>
      </c>
      <c r="DI17" s="18">
        <v>1.0732676787365503</v>
      </c>
      <c r="DJ17" s="19">
        <v>-4.7780181601491112E-2</v>
      </c>
      <c r="DK17" s="16">
        <v>1</v>
      </c>
      <c r="DL17" s="17">
        <v>2141862</v>
      </c>
      <c r="DM17" s="17">
        <v>2184699.2400000002</v>
      </c>
      <c r="DN17" s="17">
        <v>-42837.240000000224</v>
      </c>
      <c r="DO17" s="39">
        <v>1.02</v>
      </c>
      <c r="DP17" s="17">
        <v>95185433</v>
      </c>
      <c r="DQ17" s="17">
        <v>106707426</v>
      </c>
      <c r="DR17" s="17">
        <v>-11521993</v>
      </c>
      <c r="DS17" s="18">
        <v>1.1210478603380414</v>
      </c>
      <c r="DT17" s="19">
        <v>-2.0747145497781894E-2</v>
      </c>
      <c r="DU17" s="16">
        <v>1</v>
      </c>
      <c r="DV17" s="17">
        <v>2044540</v>
      </c>
      <c r="DW17" s="17">
        <v>1880976.8</v>
      </c>
      <c r="DX17" s="17">
        <v>163563.19999999995</v>
      </c>
      <c r="DY17" s="39">
        <v>0.92</v>
      </c>
      <c r="DZ17" s="17">
        <v>89251331</v>
      </c>
      <c r="EA17" s="17">
        <v>101906724</v>
      </c>
      <c r="EB17" s="17">
        <v>-12655393</v>
      </c>
      <c r="EC17" s="18">
        <v>1.1417950058358233</v>
      </c>
      <c r="ED17" s="19">
        <v>-7.8052810806199524E-3</v>
      </c>
      <c r="EE17" s="16">
        <v>1</v>
      </c>
      <c r="EF17" s="17">
        <v>1844203</v>
      </c>
      <c r="EG17" s="17">
        <v>1807318.94</v>
      </c>
      <c r="EH17" s="17">
        <v>36884.060000000056</v>
      </c>
      <c r="EI17" s="39">
        <v>0.98</v>
      </c>
    </row>
    <row r="18" spans="2:139" x14ac:dyDescent="0.25">
      <c r="B18" s="16" t="s">
        <v>46</v>
      </c>
      <c r="C18" s="97">
        <v>106392232</v>
      </c>
      <c r="D18" s="97">
        <v>80619439</v>
      </c>
      <c r="E18" s="97">
        <v>25772793</v>
      </c>
      <c r="F18" s="98">
        <v>0.7577568163059123</v>
      </c>
      <c r="G18" s="19">
        <v>-5.093053658348401E-2</v>
      </c>
      <c r="H18" s="104">
        <v>17</v>
      </c>
      <c r="I18" s="97">
        <v>2337609.7813497735</v>
      </c>
      <c r="J18" s="98">
        <v>1.0021484333716741</v>
      </c>
      <c r="K18" s="71">
        <v>5022.1988642035285</v>
      </c>
      <c r="L18" s="83">
        <v>102015080</v>
      </c>
      <c r="M18" s="84">
        <v>82498305</v>
      </c>
      <c r="N18" s="85">
        <v>19516775</v>
      </c>
      <c r="O18" s="86">
        <v>0.8086873528893963</v>
      </c>
      <c r="P18" s="19">
        <v>-2.4613711850905773E-2</v>
      </c>
      <c r="Q18" s="55">
        <v>17</v>
      </c>
      <c r="R18" s="87">
        <v>2083520.8845098983</v>
      </c>
      <c r="S18" s="90">
        <v>0.9973682829536733</v>
      </c>
      <c r="T18" s="71">
        <v>-5483.2374281423581</v>
      </c>
      <c r="U18" s="52">
        <v>98971364</v>
      </c>
      <c r="V18" s="52">
        <v>82472943</v>
      </c>
      <c r="W18" s="52">
        <v>16498421</v>
      </c>
      <c r="X18" s="18">
        <v>0.83330106474030208</v>
      </c>
      <c r="Y18" s="19">
        <v>3.9467033947034325E-2</v>
      </c>
      <c r="Z18" s="55">
        <v>17</v>
      </c>
      <c r="AA18" s="52">
        <v>2563591.8577060178</v>
      </c>
      <c r="AB18" s="114">
        <v>0.7180833645592628</v>
      </c>
      <c r="AC18" s="73">
        <v>-722719.19116774946</v>
      </c>
      <c r="AD18" s="17">
        <v>90504321.070999995</v>
      </c>
      <c r="AE18" s="17">
        <v>71845410</v>
      </c>
      <c r="AF18" s="17">
        <v>18658911.070999999</v>
      </c>
      <c r="AG18" s="18">
        <v>0.79383403079326775</v>
      </c>
      <c r="AH18" s="19">
        <v>-1.1965168243878943E-2</v>
      </c>
      <c r="AI18" s="16">
        <v>16</v>
      </c>
      <c r="AJ18" s="17">
        <v>1567656</v>
      </c>
      <c r="AK18" s="17">
        <v>1568400</v>
      </c>
      <c r="AL18" s="17">
        <v>-744</v>
      </c>
      <c r="AM18" s="39">
        <v>1.0004745939160122</v>
      </c>
      <c r="AN18" s="17">
        <v>86383982.613999993</v>
      </c>
      <c r="AO18" s="17">
        <v>69608144</v>
      </c>
      <c r="AP18" s="17">
        <v>16775838.614</v>
      </c>
      <c r="AQ18" s="18">
        <v>0.8057991990371467</v>
      </c>
      <c r="AR18" s="19">
        <v>-1.9112110345684163E-2</v>
      </c>
      <c r="AS18" s="16">
        <v>12</v>
      </c>
      <c r="AT18" s="17">
        <v>1375335</v>
      </c>
      <c r="AU18" s="17">
        <v>1375822</v>
      </c>
      <c r="AV18" s="17">
        <v>-487</v>
      </c>
      <c r="AW18" s="39">
        <v>1.0003540955476302</v>
      </c>
      <c r="AX18" s="17">
        <v>83863969.633000001</v>
      </c>
      <c r="AY18" s="17">
        <v>69180337</v>
      </c>
      <c r="AZ18" s="17">
        <v>14683632.632999999</v>
      </c>
      <c r="BA18" s="18">
        <v>0.82491130938283086</v>
      </c>
      <c r="BB18" s="19">
        <v>-2.1896130617858667E-2</v>
      </c>
      <c r="BC18" s="16">
        <v>11</v>
      </c>
      <c r="BD18" s="17">
        <v>1361767</v>
      </c>
      <c r="BE18" s="17">
        <v>1361842</v>
      </c>
      <c r="BF18" s="17">
        <v>-75</v>
      </c>
      <c r="BG18" s="39">
        <v>1.0000550755011688</v>
      </c>
      <c r="BH18" s="17">
        <v>81093057</v>
      </c>
      <c r="BI18" s="17">
        <v>68670204</v>
      </c>
      <c r="BJ18" s="17">
        <v>12422853</v>
      </c>
      <c r="BK18" s="18">
        <v>0.84680744000068953</v>
      </c>
      <c r="BL18" s="19">
        <v>-4.4636140112426892E-2</v>
      </c>
      <c r="BM18" s="16">
        <v>10</v>
      </c>
      <c r="BN18" s="17">
        <v>1330043</v>
      </c>
      <c r="BO18" s="17">
        <v>1330118</v>
      </c>
      <c r="BP18" s="17">
        <v>-75</v>
      </c>
      <c r="BQ18" s="39">
        <v>1.0000563891543357</v>
      </c>
      <c r="BR18" s="17">
        <v>76478388</v>
      </c>
      <c r="BS18" s="17">
        <v>68176168</v>
      </c>
      <c r="BT18" s="17">
        <v>8302220</v>
      </c>
      <c r="BU18" s="18">
        <v>0.89144358011311642</v>
      </c>
      <c r="BV18" s="19">
        <v>-2.4431273815852528E-2</v>
      </c>
      <c r="BW18" s="16">
        <v>8</v>
      </c>
      <c r="BX18" s="17">
        <v>1316945</v>
      </c>
      <c r="BY18" s="17">
        <v>1316662.8970000001</v>
      </c>
      <c r="BZ18" s="17">
        <v>282.10299999988638</v>
      </c>
      <c r="CA18" s="39">
        <v>0.99978578983936295</v>
      </c>
      <c r="CB18" s="17">
        <v>75897678.270999998</v>
      </c>
      <c r="CC18" s="17">
        <v>69512775</v>
      </c>
      <c r="CD18" s="17">
        <v>6384903.2709999997</v>
      </c>
      <c r="CE18" s="18">
        <v>0.91587485392896895</v>
      </c>
      <c r="CF18" s="19">
        <v>-2.967434009135439E-2</v>
      </c>
      <c r="CG18" s="16">
        <v>10</v>
      </c>
      <c r="CH18" s="17">
        <v>1279379</v>
      </c>
      <c r="CI18" s="17">
        <v>1279379</v>
      </c>
      <c r="CJ18" s="17">
        <v>0</v>
      </c>
      <c r="CK18" s="39">
        <v>1</v>
      </c>
      <c r="CL18" s="17">
        <v>70921348.591999993</v>
      </c>
      <c r="CM18" s="17">
        <v>67059624</v>
      </c>
      <c r="CN18" s="17">
        <v>3861724.5920000002</v>
      </c>
      <c r="CO18" s="18">
        <v>0.94554919402032334</v>
      </c>
      <c r="CP18" s="19">
        <v>-1.7285287663145743E-2</v>
      </c>
      <c r="CQ18" s="16">
        <v>13</v>
      </c>
      <c r="CR18" s="17">
        <v>1206779</v>
      </c>
      <c r="CS18" s="17">
        <v>1206779</v>
      </c>
      <c r="CT18" s="17">
        <v>0</v>
      </c>
      <c r="CU18" s="39">
        <v>1</v>
      </c>
      <c r="CV18" s="17">
        <v>66265046.810999997</v>
      </c>
      <c r="CW18" s="17">
        <v>63802272</v>
      </c>
      <c r="CX18" s="17">
        <v>2462774.8110000002</v>
      </c>
      <c r="CY18" s="18">
        <v>0.96283448168346908</v>
      </c>
      <c r="CZ18" s="19">
        <v>-1.7479530110554142E-2</v>
      </c>
      <c r="DA18" s="16">
        <v>10</v>
      </c>
      <c r="DB18" s="17">
        <v>1120316</v>
      </c>
      <c r="DC18" s="17">
        <v>1120316</v>
      </c>
      <c r="DD18" s="17">
        <v>0</v>
      </c>
      <c r="DE18" s="39">
        <v>1</v>
      </c>
      <c r="DF18" s="17">
        <v>62246071.428000003</v>
      </c>
      <c r="DG18" s="17">
        <v>61020696</v>
      </c>
      <c r="DH18" s="17">
        <v>1225375.4280000001</v>
      </c>
      <c r="DI18" s="18">
        <v>0.98031401179402322</v>
      </c>
      <c r="DJ18" s="19">
        <v>-2.3192246218274759E-2</v>
      </c>
      <c r="DK18" s="16">
        <v>8</v>
      </c>
      <c r="DL18" s="17">
        <v>1062085</v>
      </c>
      <c r="DM18" s="17">
        <v>1062085</v>
      </c>
      <c r="DN18" s="17">
        <v>0</v>
      </c>
      <c r="DO18" s="39">
        <v>1</v>
      </c>
      <c r="DP18" s="17">
        <v>58234430.063000001</v>
      </c>
      <c r="DQ18" s="17">
        <v>58438615</v>
      </c>
      <c r="DR18" s="17">
        <v>-204184.93700000001</v>
      </c>
      <c r="DS18" s="18">
        <v>1.003506258012298</v>
      </c>
      <c r="DT18" s="19">
        <v>-8.1410469864464652E-3</v>
      </c>
      <c r="DU18" s="16">
        <v>5</v>
      </c>
      <c r="DV18" s="17">
        <v>1030697</v>
      </c>
      <c r="DW18" s="17">
        <v>1030697</v>
      </c>
      <c r="DX18" s="17">
        <v>0</v>
      </c>
      <c r="DY18" s="39">
        <v>1</v>
      </c>
      <c r="DZ18" s="17">
        <v>55159268.18</v>
      </c>
      <c r="EA18" s="17">
        <v>55801725</v>
      </c>
      <c r="EB18" s="17">
        <v>-642456.81999999995</v>
      </c>
      <c r="EC18" s="18">
        <v>1.0116473049987444</v>
      </c>
      <c r="ED18" s="19">
        <v>-7.893597079897452E-3</v>
      </c>
      <c r="EE18" s="16">
        <v>4</v>
      </c>
      <c r="EF18" s="17">
        <v>1018966</v>
      </c>
      <c r="EG18" s="17">
        <v>1018389.06</v>
      </c>
      <c r="EH18" s="17">
        <v>576.93999999994412</v>
      </c>
      <c r="EI18" s="39">
        <v>0.99943379857620374</v>
      </c>
    </row>
    <row r="19" spans="2:139" x14ac:dyDescent="0.25">
      <c r="B19" s="16" t="s">
        <v>51</v>
      </c>
      <c r="C19" s="97">
        <v>27439233.629000001</v>
      </c>
      <c r="D19" s="97">
        <v>14069978.916999999</v>
      </c>
      <c r="E19" s="97">
        <v>13369254.712000001</v>
      </c>
      <c r="F19" s="98">
        <v>0.51276865481147071</v>
      </c>
      <c r="G19" s="19">
        <v>-0.11143384777348986</v>
      </c>
      <c r="H19" s="104">
        <v>45</v>
      </c>
      <c r="I19" s="97">
        <v>1150561.1657128234</v>
      </c>
      <c r="J19" s="98">
        <v>0.8942327055183994</v>
      </c>
      <c r="K19" s="71">
        <v>-121691.74163304188</v>
      </c>
      <c r="L19" s="83">
        <v>23238395.386</v>
      </c>
      <c r="M19" s="84">
        <v>14505464.556</v>
      </c>
      <c r="N19" s="85">
        <v>8732930.8300000001</v>
      </c>
      <c r="O19" s="86">
        <v>0.62420250258496057</v>
      </c>
      <c r="P19" s="19">
        <v>-1.4994299873649419E-2</v>
      </c>
      <c r="Q19" s="55">
        <v>40</v>
      </c>
      <c r="R19" s="87">
        <v>1060999.993590405</v>
      </c>
      <c r="S19" s="90">
        <v>0.91935617523297164</v>
      </c>
      <c r="T19" s="71">
        <v>-85563.097560922848</v>
      </c>
      <c r="U19" s="52">
        <v>22220097.548</v>
      </c>
      <c r="V19" s="52">
        <v>14203015.302999999</v>
      </c>
      <c r="W19" s="52">
        <v>8017082.2450000001</v>
      </c>
      <c r="X19" s="18">
        <v>0.63919680245860999</v>
      </c>
      <c r="Y19" s="19">
        <v>3.9075354688212216E-2</v>
      </c>
      <c r="Z19" s="55">
        <v>42</v>
      </c>
      <c r="AA19" s="52">
        <v>1112823.64950635</v>
      </c>
      <c r="AB19" s="114">
        <v>0.80028304672119133</v>
      </c>
      <c r="AC19" s="73">
        <v>-222249.7488160131</v>
      </c>
      <c r="AD19" s="17">
        <v>21243700</v>
      </c>
      <c r="AE19" s="17">
        <v>12748800</v>
      </c>
      <c r="AF19" s="17">
        <v>8494900</v>
      </c>
      <c r="AG19" s="18">
        <v>0.60012144777039778</v>
      </c>
      <c r="AH19" s="19">
        <v>8.2216634022571622E-3</v>
      </c>
      <c r="AI19" s="16">
        <v>40</v>
      </c>
      <c r="AJ19" s="17">
        <v>667142</v>
      </c>
      <c r="AK19" s="17">
        <v>581447</v>
      </c>
      <c r="AL19" s="17">
        <v>85695</v>
      </c>
      <c r="AM19" s="39">
        <v>0.87154908550203702</v>
      </c>
      <c r="AN19" s="17">
        <v>20683400</v>
      </c>
      <c r="AO19" s="17">
        <v>12242500</v>
      </c>
      <c r="AP19" s="17">
        <v>8440900</v>
      </c>
      <c r="AQ19" s="18">
        <v>0.59189978436814061</v>
      </c>
      <c r="AR19" s="19">
        <v>-2.3610220248851954E-3</v>
      </c>
      <c r="AS19" s="16">
        <v>41</v>
      </c>
      <c r="AT19" s="17">
        <v>654755</v>
      </c>
      <c r="AU19" s="17">
        <v>548353</v>
      </c>
      <c r="AV19" s="17">
        <v>106402</v>
      </c>
      <c r="AW19" s="39">
        <v>0.83749341356690665</v>
      </c>
      <c r="AX19" s="17">
        <v>20096900</v>
      </c>
      <c r="AY19" s="17">
        <v>11942800</v>
      </c>
      <c r="AZ19" s="17">
        <v>8154100</v>
      </c>
      <c r="BA19" s="18">
        <v>0.59426080639302581</v>
      </c>
      <c r="BB19" s="19">
        <v>-1.9555691386098473E-2</v>
      </c>
      <c r="BC19" s="16">
        <v>42</v>
      </c>
      <c r="BD19" s="17">
        <v>582535</v>
      </c>
      <c r="BE19" s="17">
        <v>534858</v>
      </c>
      <c r="BF19" s="17">
        <v>47677</v>
      </c>
      <c r="BG19" s="39">
        <v>0.91815599062717257</v>
      </c>
      <c r="BH19" s="17">
        <v>18483700</v>
      </c>
      <c r="BI19" s="17">
        <v>11345600</v>
      </c>
      <c r="BJ19" s="17">
        <v>7138100</v>
      </c>
      <c r="BK19" s="18">
        <v>0.61381649777912428</v>
      </c>
      <c r="BL19" s="19">
        <v>-3.2579592125844936E-2</v>
      </c>
      <c r="BM19" s="16">
        <v>41</v>
      </c>
      <c r="BN19" s="17">
        <v>536237</v>
      </c>
      <c r="BO19" s="17">
        <v>547613</v>
      </c>
      <c r="BP19" s="17">
        <v>-11376</v>
      </c>
      <c r="BQ19" s="39">
        <v>1.0212145003049025</v>
      </c>
      <c r="BR19" s="17">
        <v>17636400</v>
      </c>
      <c r="BS19" s="17">
        <v>11400100</v>
      </c>
      <c r="BT19" s="17">
        <v>6236300</v>
      </c>
      <c r="BU19" s="18">
        <v>0.64639608990496922</v>
      </c>
      <c r="BV19" s="19">
        <v>-4.1313953836081052E-2</v>
      </c>
      <c r="BW19" s="16">
        <v>40</v>
      </c>
      <c r="BX19" s="17">
        <v>526538</v>
      </c>
      <c r="BY19" s="17">
        <v>578635</v>
      </c>
      <c r="BZ19" s="17">
        <v>-52097</v>
      </c>
      <c r="CA19" s="39">
        <v>1.0989425264653263</v>
      </c>
      <c r="CB19" s="17">
        <v>16549069.054</v>
      </c>
      <c r="CC19" s="17">
        <v>11380961.003</v>
      </c>
      <c r="CD19" s="17">
        <v>5168108.051</v>
      </c>
      <c r="CE19" s="18">
        <v>0.68771004374105027</v>
      </c>
      <c r="CF19" s="19">
        <v>1.3053784969216053E-2</v>
      </c>
      <c r="CG19" s="16">
        <v>42</v>
      </c>
      <c r="CH19" s="17">
        <v>510727</v>
      </c>
      <c r="CI19" s="17">
        <v>488770</v>
      </c>
      <c r="CJ19" s="17">
        <v>21957</v>
      </c>
      <c r="CK19" s="39">
        <v>0.95700834300908311</v>
      </c>
      <c r="CL19" s="17">
        <v>15696546</v>
      </c>
      <c r="CM19" s="17">
        <v>10589773</v>
      </c>
      <c r="CN19" s="17">
        <v>5106773</v>
      </c>
      <c r="CO19" s="18">
        <v>0.67465625877183422</v>
      </c>
      <c r="CP19" s="19">
        <v>2.4692977641568303E-2</v>
      </c>
      <c r="CQ19" s="16">
        <v>45</v>
      </c>
      <c r="CR19" s="17">
        <v>476754</v>
      </c>
      <c r="CS19" s="17">
        <v>454494</v>
      </c>
      <c r="CT19" s="17">
        <v>22260</v>
      </c>
      <c r="CU19" s="39">
        <v>0.95330925382901877</v>
      </c>
      <c r="CV19" s="17">
        <v>14661399</v>
      </c>
      <c r="CW19" s="17">
        <v>9529371</v>
      </c>
      <c r="CX19" s="17">
        <v>5132028</v>
      </c>
      <c r="CY19" s="18">
        <v>0.64996328113026591</v>
      </c>
      <c r="CZ19" s="19">
        <v>-3.6533450077499641E-2</v>
      </c>
      <c r="DA19" s="16">
        <v>45</v>
      </c>
      <c r="DB19" s="17">
        <v>423446</v>
      </c>
      <c r="DC19" s="17">
        <v>423446</v>
      </c>
      <c r="DD19" s="17">
        <v>0</v>
      </c>
      <c r="DE19" s="39">
        <v>1</v>
      </c>
      <c r="DF19" s="17">
        <v>12985989</v>
      </c>
      <c r="DG19" s="17">
        <v>8914839</v>
      </c>
      <c r="DH19" s="17">
        <v>4071150</v>
      </c>
      <c r="DI19" s="18">
        <v>0.68649673120776555</v>
      </c>
      <c r="DJ19" s="19">
        <v>-3.0388258692678027E-2</v>
      </c>
      <c r="DK19" s="16">
        <v>41</v>
      </c>
      <c r="DL19" s="17">
        <v>328717</v>
      </c>
      <c r="DM19" s="17">
        <v>328717</v>
      </c>
      <c r="DN19" s="17">
        <v>0</v>
      </c>
      <c r="DO19" s="39">
        <v>1</v>
      </c>
      <c r="DP19" s="17">
        <v>12271331</v>
      </c>
      <c r="DQ19" s="17">
        <v>8797133</v>
      </c>
      <c r="DR19" s="17">
        <v>3474198</v>
      </c>
      <c r="DS19" s="18">
        <v>0.71688498990044358</v>
      </c>
      <c r="DT19" s="19">
        <v>-4.2311523302262843E-2</v>
      </c>
      <c r="DU19" s="16">
        <v>39</v>
      </c>
      <c r="DV19" s="17">
        <v>235686</v>
      </c>
      <c r="DW19" s="17">
        <v>235686</v>
      </c>
      <c r="DX19" s="17">
        <v>0</v>
      </c>
      <c r="DY19" s="39">
        <v>1</v>
      </c>
      <c r="DZ19" s="17">
        <v>11952057</v>
      </c>
      <c r="EA19" s="17">
        <v>9073960</v>
      </c>
      <c r="EB19" s="17">
        <v>2878097</v>
      </c>
      <c r="EC19" s="18">
        <v>0.75919651320270642</v>
      </c>
      <c r="ED19" s="19">
        <v>-8.0675938967303296E-2</v>
      </c>
      <c r="EE19" s="16">
        <v>37</v>
      </c>
      <c r="EF19" s="17">
        <v>190586</v>
      </c>
      <c r="EG19" s="17">
        <v>190586</v>
      </c>
      <c r="EH19" s="17">
        <v>0</v>
      </c>
      <c r="EI19" s="39">
        <v>1</v>
      </c>
    </row>
    <row r="20" spans="2:139" x14ac:dyDescent="0.25">
      <c r="B20" s="16" t="s">
        <v>52</v>
      </c>
      <c r="C20" s="97">
        <v>16302367.088</v>
      </c>
      <c r="D20" s="97">
        <v>14305181.536</v>
      </c>
      <c r="E20" s="97">
        <v>1997185.5519999992</v>
      </c>
      <c r="F20" s="98">
        <v>0.87749106978028324</v>
      </c>
      <c r="G20" s="19">
        <v>-4.061487295755517E-2</v>
      </c>
      <c r="H20" s="104">
        <v>7</v>
      </c>
      <c r="I20" s="97">
        <v>262277.37114428525</v>
      </c>
      <c r="J20" s="98">
        <v>1.3659505858925489</v>
      </c>
      <c r="K20" s="71">
        <v>95980.557636608704</v>
      </c>
      <c r="L20" s="83">
        <v>15669157.016999999</v>
      </c>
      <c r="M20" s="84">
        <v>14385946.175000001</v>
      </c>
      <c r="N20" s="85">
        <v>1283210.8419999999</v>
      </c>
      <c r="O20" s="86">
        <v>0.91810594273783841</v>
      </c>
      <c r="P20" s="19">
        <v>-3.4174248445349775E-2</v>
      </c>
      <c r="Q20" s="55">
        <v>7</v>
      </c>
      <c r="R20" s="87">
        <v>218918.60303305951</v>
      </c>
      <c r="S20" s="90">
        <v>1.5890377851405373</v>
      </c>
      <c r="T20" s="71">
        <v>128951.32905665383</v>
      </c>
      <c r="U20" s="52">
        <v>14976003</v>
      </c>
      <c r="V20" s="52">
        <v>14261351</v>
      </c>
      <c r="W20" s="52">
        <v>714652</v>
      </c>
      <c r="X20" s="18">
        <v>0.95228019118318818</v>
      </c>
      <c r="Y20" s="19">
        <v>9.6520416942873277E-2</v>
      </c>
      <c r="Z20" s="55">
        <v>7</v>
      </c>
      <c r="AA20" s="52">
        <v>305347.25831897109</v>
      </c>
      <c r="AB20" s="114">
        <v>1.1113852858685525</v>
      </c>
      <c r="AC20" s="73">
        <v>34011.191657037292</v>
      </c>
      <c r="AD20" s="17">
        <v>14574790</v>
      </c>
      <c r="AE20" s="17">
        <v>12472519</v>
      </c>
      <c r="AF20" s="17">
        <v>2102271</v>
      </c>
      <c r="AG20" s="18">
        <v>0.85575977424031491</v>
      </c>
      <c r="AH20" s="19">
        <v>6.5055809008982557E-3</v>
      </c>
      <c r="AI20" s="16">
        <v>9</v>
      </c>
      <c r="AJ20" s="17">
        <v>300105.1568</v>
      </c>
      <c r="AK20" s="17">
        <v>302304.17300000001</v>
      </c>
      <c r="AL20" s="17">
        <v>-2199.0162000000128</v>
      </c>
      <c r="AM20" s="39">
        <v>1.007327485516891</v>
      </c>
      <c r="AN20" s="17">
        <v>13781856</v>
      </c>
      <c r="AO20" s="17">
        <v>11704299</v>
      </c>
      <c r="AP20" s="17">
        <v>2077557</v>
      </c>
      <c r="AQ20" s="18">
        <v>0.84925419333941665</v>
      </c>
      <c r="AR20" s="19">
        <v>-5.344764814428149E-2</v>
      </c>
      <c r="AS20" s="16">
        <v>9</v>
      </c>
      <c r="AT20" s="17">
        <v>338779</v>
      </c>
      <c r="AU20" s="17">
        <v>292473</v>
      </c>
      <c r="AV20" s="17">
        <v>46306</v>
      </c>
      <c r="AW20" s="39">
        <v>0.86331502247778047</v>
      </c>
      <c r="AX20" s="17">
        <v>13029928</v>
      </c>
      <c r="AY20" s="17">
        <v>11762140</v>
      </c>
      <c r="AZ20" s="17">
        <v>1267788</v>
      </c>
      <c r="BA20" s="18">
        <v>0.90270184148369814</v>
      </c>
      <c r="BB20" s="19">
        <v>0.11546450501542749</v>
      </c>
      <c r="BC20" s="16">
        <v>8</v>
      </c>
      <c r="BD20" s="17">
        <v>337686</v>
      </c>
      <c r="BE20" s="17">
        <v>294428</v>
      </c>
      <c r="BF20" s="17">
        <v>43258</v>
      </c>
      <c r="BG20" s="39">
        <v>0.87189874617247975</v>
      </c>
      <c r="BH20" s="17">
        <v>12589300</v>
      </c>
      <c r="BI20" s="17">
        <v>9910767</v>
      </c>
      <c r="BJ20" s="17">
        <v>2678533</v>
      </c>
      <c r="BK20" s="18">
        <v>0.78723733646827065</v>
      </c>
      <c r="BL20" s="19">
        <v>4.7152137984320719E-2</v>
      </c>
      <c r="BM20" s="16">
        <v>17</v>
      </c>
      <c r="BN20" s="17">
        <v>265835</v>
      </c>
      <c r="BO20" s="17">
        <v>300123</v>
      </c>
      <c r="BP20" s="17">
        <v>-34288</v>
      </c>
      <c r="BQ20" s="39">
        <v>1.1289822634340851</v>
      </c>
      <c r="BR20" s="17">
        <v>12132845</v>
      </c>
      <c r="BS20" s="17">
        <v>8979339</v>
      </c>
      <c r="BT20" s="17">
        <v>3153506</v>
      </c>
      <c r="BU20" s="18">
        <v>0.74008519848394994</v>
      </c>
      <c r="BV20" s="19">
        <v>-0.19227319873570092</v>
      </c>
      <c r="BW20" s="16">
        <v>27</v>
      </c>
      <c r="BX20" s="17">
        <v>236177</v>
      </c>
      <c r="BY20" s="17">
        <v>299806</v>
      </c>
      <c r="BZ20" s="17">
        <v>-63629</v>
      </c>
      <c r="CA20" s="39">
        <v>1.2694123475190218</v>
      </c>
      <c r="CB20" s="17">
        <v>11599119</v>
      </c>
      <c r="CC20" s="17">
        <v>10814536</v>
      </c>
      <c r="CD20" s="17">
        <v>784583</v>
      </c>
      <c r="CE20" s="18">
        <v>0.93235839721965086</v>
      </c>
      <c r="CF20" s="19">
        <v>-0.1180872322664942</v>
      </c>
      <c r="CG20" s="16">
        <v>9</v>
      </c>
      <c r="CH20" s="17">
        <v>258982</v>
      </c>
      <c r="CI20" s="17">
        <v>287296</v>
      </c>
      <c r="CJ20" s="17">
        <v>-28314</v>
      </c>
      <c r="CK20" s="39">
        <v>1.1093280614096732</v>
      </c>
      <c r="CL20" s="17">
        <v>10816497</v>
      </c>
      <c r="CM20" s="17">
        <v>11362142</v>
      </c>
      <c r="CN20" s="17">
        <v>-545645</v>
      </c>
      <c r="CO20" s="18">
        <v>1.0504456294861451</v>
      </c>
      <c r="CP20" s="19">
        <v>0.10323463573069325</v>
      </c>
      <c r="CQ20" s="16">
        <v>3</v>
      </c>
      <c r="CR20" s="17">
        <v>242923</v>
      </c>
      <c r="CS20" s="17">
        <v>273464</v>
      </c>
      <c r="CT20" s="17">
        <v>-30541</v>
      </c>
      <c r="CU20" s="39">
        <v>1.1257229657134153</v>
      </c>
      <c r="CV20" s="17">
        <v>10075829</v>
      </c>
      <c r="CW20" s="17">
        <v>9543936</v>
      </c>
      <c r="CX20" s="17">
        <v>531893</v>
      </c>
      <c r="CY20" s="18">
        <v>0.94721099375545181</v>
      </c>
      <c r="CZ20" s="19">
        <v>1.257215391680977E-2</v>
      </c>
      <c r="DA20" s="16">
        <v>13</v>
      </c>
      <c r="DB20" s="17">
        <v>246884</v>
      </c>
      <c r="DC20" s="17">
        <v>264625</v>
      </c>
      <c r="DD20" s="17">
        <v>-17741</v>
      </c>
      <c r="DE20" s="39">
        <v>1.0718596587871227</v>
      </c>
      <c r="DF20" s="17">
        <v>9149348</v>
      </c>
      <c r="DG20" s="17">
        <v>8551336</v>
      </c>
      <c r="DH20" s="17">
        <v>598012</v>
      </c>
      <c r="DI20" s="18">
        <v>0.93463883983864204</v>
      </c>
      <c r="DJ20" s="19">
        <v>2.5252943428312968E-2</v>
      </c>
      <c r="DK20" s="16">
        <v>13</v>
      </c>
      <c r="DL20" s="17">
        <v>246025</v>
      </c>
      <c r="DM20" s="17">
        <v>249773</v>
      </c>
      <c r="DN20" s="17">
        <v>-3748</v>
      </c>
      <c r="DO20" s="39">
        <v>1.0152342241642109</v>
      </c>
      <c r="DP20" s="17">
        <v>8516853</v>
      </c>
      <c r="DQ20" s="17">
        <v>7745106</v>
      </c>
      <c r="DR20" s="17">
        <v>771747</v>
      </c>
      <c r="DS20" s="18">
        <v>0.90938589641032908</v>
      </c>
      <c r="DT20" s="19">
        <v>7.9927069329039924E-2</v>
      </c>
      <c r="DU20" s="16">
        <v>18</v>
      </c>
      <c r="DV20" s="17">
        <v>231086</v>
      </c>
      <c r="DW20" s="17">
        <v>226157</v>
      </c>
      <c r="DX20" s="17">
        <v>4929</v>
      </c>
      <c r="DY20" s="39">
        <v>0.97867027859757838</v>
      </c>
      <c r="DZ20" s="17">
        <v>7949400</v>
      </c>
      <c r="EA20" s="17">
        <v>6593700</v>
      </c>
      <c r="EB20" s="17">
        <v>1355700</v>
      </c>
      <c r="EC20" s="18">
        <v>0.82945882708128915</v>
      </c>
      <c r="ED20" s="19">
        <v>-1.0668468934768138E-2</v>
      </c>
      <c r="EE20" s="16">
        <v>32</v>
      </c>
      <c r="EF20" s="17">
        <v>199690</v>
      </c>
      <c r="EG20" s="17">
        <v>218651</v>
      </c>
      <c r="EH20" s="17">
        <v>-18961</v>
      </c>
      <c r="EI20" s="39">
        <v>1.0949521758726026</v>
      </c>
    </row>
    <row r="21" spans="2:139" x14ac:dyDescent="0.25">
      <c r="B21" s="16" t="s">
        <v>54</v>
      </c>
      <c r="C21" s="97">
        <v>219353071.882</v>
      </c>
      <c r="D21" s="97">
        <v>78184455.787</v>
      </c>
      <c r="E21" s="97">
        <v>141168616.095</v>
      </c>
      <c r="F21" s="98">
        <v>0.35643200761309135</v>
      </c>
      <c r="G21" s="19">
        <v>-4.5483604952379408E-2</v>
      </c>
      <c r="H21" s="104">
        <v>48</v>
      </c>
      <c r="I21" s="97">
        <v>10369938.717163878</v>
      </c>
      <c r="J21" s="98">
        <v>0.74939465327664823</v>
      </c>
      <c r="K21" s="71">
        <v>-2598762.0877147634</v>
      </c>
      <c r="L21" s="83">
        <v>199089639.56199998</v>
      </c>
      <c r="M21" s="84">
        <v>80017234.439999998</v>
      </c>
      <c r="N21" s="85">
        <v>119072405.12200001</v>
      </c>
      <c r="O21" s="86">
        <v>0.40191561256547076</v>
      </c>
      <c r="P21" s="19">
        <v>-1.1537772347267938E-2</v>
      </c>
      <c r="Q21" s="55">
        <v>48</v>
      </c>
      <c r="R21" s="87">
        <v>10125493.596257109</v>
      </c>
      <c r="S21" s="90">
        <v>0.71668732888922926</v>
      </c>
      <c r="T21" s="71">
        <v>-2868680.6370706055</v>
      </c>
      <c r="U21" s="52">
        <v>190178813.97100002</v>
      </c>
      <c r="V21" s="52">
        <v>78630074.375</v>
      </c>
      <c r="W21" s="52">
        <v>111548739.596</v>
      </c>
      <c r="X21" s="18">
        <v>0.4134533849127387</v>
      </c>
      <c r="Y21" s="19">
        <v>2.0862952710501981E-2</v>
      </c>
      <c r="Z21" s="55">
        <v>49</v>
      </c>
      <c r="AA21" s="52">
        <v>10151961.240753461</v>
      </c>
      <c r="AB21" s="114">
        <v>0.70851992965962551</v>
      </c>
      <c r="AC21" s="73">
        <v>-2959094.3765475741</v>
      </c>
      <c r="AD21" s="17">
        <v>165458123.046</v>
      </c>
      <c r="AE21" s="17">
        <v>64957276.038000003</v>
      </c>
      <c r="AF21" s="17">
        <v>100500847.008</v>
      </c>
      <c r="AG21" s="18">
        <v>0.39259043220223672</v>
      </c>
      <c r="AH21" s="19">
        <v>-1.1099494743965932E-2</v>
      </c>
      <c r="AI21" s="16">
        <v>50</v>
      </c>
      <c r="AJ21" s="17">
        <v>7015247.4349999996</v>
      </c>
      <c r="AK21" s="17">
        <v>5893783.1580999997</v>
      </c>
      <c r="AL21" s="17">
        <v>1121464.2768999999</v>
      </c>
      <c r="AM21" s="39">
        <v>0.8401390275537729</v>
      </c>
      <c r="AN21" s="17">
        <v>158611516.25299999</v>
      </c>
      <c r="AO21" s="17">
        <v>64029871.409000002</v>
      </c>
      <c r="AP21" s="17">
        <v>94581644.843999997</v>
      </c>
      <c r="AQ21" s="18">
        <v>0.40368992694620265</v>
      </c>
      <c r="AR21" s="19">
        <v>-3.023774359208764E-2</v>
      </c>
      <c r="AS21" s="16">
        <v>50</v>
      </c>
      <c r="AT21" s="17">
        <v>6612368.9850000003</v>
      </c>
      <c r="AU21" s="17">
        <v>5010518.0459000003</v>
      </c>
      <c r="AV21" s="17">
        <v>1601850.9391000001</v>
      </c>
      <c r="AW21" s="39">
        <v>0.75774931152514924</v>
      </c>
      <c r="AX21" s="17">
        <v>146460000.553</v>
      </c>
      <c r="AY21" s="17">
        <v>63553046.866999999</v>
      </c>
      <c r="AZ21" s="17">
        <v>82906953.686000004</v>
      </c>
      <c r="BA21" s="18">
        <v>0.43392767053829029</v>
      </c>
      <c r="BB21" s="19">
        <v>-2.0366288877997574E-2</v>
      </c>
      <c r="BC21" s="16">
        <v>50</v>
      </c>
      <c r="BD21" s="17">
        <v>5399799.3859999999</v>
      </c>
      <c r="BE21" s="17">
        <v>4298066.0854000002</v>
      </c>
      <c r="BF21" s="17">
        <v>1101733.3005999997</v>
      </c>
      <c r="BG21" s="39">
        <v>0.79596773474632188</v>
      </c>
      <c r="BH21" s="17">
        <v>138794302</v>
      </c>
      <c r="BI21" s="17">
        <v>63053413</v>
      </c>
      <c r="BJ21" s="17">
        <v>75740889</v>
      </c>
      <c r="BK21" s="18">
        <v>0.45429395941628786</v>
      </c>
      <c r="BL21" s="19">
        <v>-5.1864626885930576E-2</v>
      </c>
      <c r="BM21" s="16">
        <v>50</v>
      </c>
      <c r="BN21" s="17">
        <v>4761507</v>
      </c>
      <c r="BO21" s="17">
        <v>4130844.2319999998</v>
      </c>
      <c r="BP21" s="17">
        <v>630662.76800000016</v>
      </c>
      <c r="BQ21" s="39">
        <v>0.86754975515104771</v>
      </c>
      <c r="BR21" s="17">
        <v>126435510</v>
      </c>
      <c r="BS21" s="17">
        <v>63996419</v>
      </c>
      <c r="BT21" s="17">
        <v>62439091</v>
      </c>
      <c r="BU21" s="18">
        <v>0.50615858630221844</v>
      </c>
      <c r="BV21" s="19">
        <v>-3.7157576581866136E-2</v>
      </c>
      <c r="BW21" s="16">
        <v>50</v>
      </c>
      <c r="BX21" s="17">
        <v>4076467</v>
      </c>
      <c r="BY21" s="17">
        <v>2896284.477</v>
      </c>
      <c r="BZ21" s="17">
        <v>1180182.523</v>
      </c>
      <c r="CA21" s="39">
        <v>0.71048888093537854</v>
      </c>
      <c r="CB21" s="17">
        <v>119084440</v>
      </c>
      <c r="CC21" s="17">
        <v>64700501</v>
      </c>
      <c r="CD21" s="17">
        <v>54383939</v>
      </c>
      <c r="CE21" s="18">
        <v>0.54331616288408457</v>
      </c>
      <c r="CF21" s="19">
        <v>-8.3130377148346035E-2</v>
      </c>
      <c r="CG21" s="16">
        <v>50</v>
      </c>
      <c r="CH21" s="17">
        <v>3729181</v>
      </c>
      <c r="CI21" s="17">
        <v>2156266.946</v>
      </c>
      <c r="CJ21" s="17">
        <v>1572914.054</v>
      </c>
      <c r="CK21" s="39">
        <v>0.57821461227009363</v>
      </c>
      <c r="CL21" s="17">
        <v>112908645</v>
      </c>
      <c r="CM21" s="17">
        <v>70731230</v>
      </c>
      <c r="CN21" s="17">
        <v>42177415</v>
      </c>
      <c r="CO21" s="18">
        <v>0.62644654003243061</v>
      </c>
      <c r="CP21" s="19">
        <v>2.1622279853479642E-2</v>
      </c>
      <c r="CQ21" s="16">
        <v>47</v>
      </c>
      <c r="CR21" s="17">
        <v>3665597</v>
      </c>
      <c r="CS21" s="17">
        <v>1477391.6839999999</v>
      </c>
      <c r="CT21" s="17">
        <v>2188205.3160000001</v>
      </c>
      <c r="CU21" s="39">
        <v>0.4030425832408745</v>
      </c>
      <c r="CV21" s="17">
        <v>103073463.07099999</v>
      </c>
      <c r="CW21" s="17">
        <v>62341331.045999996</v>
      </c>
      <c r="CX21" s="17">
        <v>40732132.024999999</v>
      </c>
      <c r="CY21" s="18">
        <v>0.60482426017895097</v>
      </c>
      <c r="CZ21" s="19">
        <v>2.0403008316366433E-3</v>
      </c>
      <c r="DA21" s="16">
        <v>47</v>
      </c>
      <c r="DB21" s="17">
        <v>3085600.7579999999</v>
      </c>
      <c r="DC21" s="17">
        <v>1025340.5887</v>
      </c>
      <c r="DD21" s="17">
        <v>2060260.1693</v>
      </c>
      <c r="DE21" s="39">
        <v>0.33229852762208845</v>
      </c>
      <c r="DF21" s="17">
        <v>97178993.458000004</v>
      </c>
      <c r="DG21" s="17">
        <v>58577938.442000002</v>
      </c>
      <c r="DH21" s="17">
        <v>38601055.016000003</v>
      </c>
      <c r="DI21" s="18">
        <v>0.60278395934731432</v>
      </c>
      <c r="DJ21" s="19">
        <v>-6.5619203018560945E-3</v>
      </c>
      <c r="DK21" s="16">
        <v>47</v>
      </c>
      <c r="DL21" s="17">
        <v>3084492.034</v>
      </c>
      <c r="DM21" s="17">
        <v>1737157.2143000001</v>
      </c>
      <c r="DN21" s="17">
        <v>1347334.8196999999</v>
      </c>
      <c r="DO21" s="39">
        <v>0.56319069561649582</v>
      </c>
      <c r="DP21" s="17">
        <v>89832401.476999998</v>
      </c>
      <c r="DQ21" s="17">
        <v>54739003.699000001</v>
      </c>
      <c r="DR21" s="17">
        <v>35093397.777999997</v>
      </c>
      <c r="DS21" s="18">
        <v>0.60934587964917042</v>
      </c>
      <c r="DT21" s="19">
        <v>0.12710261362712738</v>
      </c>
      <c r="DU21" s="16">
        <v>46</v>
      </c>
      <c r="DV21" s="17">
        <v>3056352.8620000002</v>
      </c>
      <c r="DW21" s="17">
        <v>3381967.8971000002</v>
      </c>
      <c r="DX21" s="17">
        <v>-325615.03509999998</v>
      </c>
      <c r="DY21" s="39">
        <v>1.1065371211421333</v>
      </c>
      <c r="DZ21" s="17">
        <v>83825154.070999995</v>
      </c>
      <c r="EA21" s="17">
        <v>40424116.074000001</v>
      </c>
      <c r="EB21" s="17">
        <v>43401037.997000001</v>
      </c>
      <c r="EC21" s="18">
        <v>0.48224326602204304</v>
      </c>
      <c r="ED21" s="19">
        <v>-5.3043689089868118E-2</v>
      </c>
      <c r="EE21" s="16">
        <v>49</v>
      </c>
      <c r="EF21" s="17">
        <v>2535590.415</v>
      </c>
      <c r="EG21" s="17">
        <v>1688571.3082999999</v>
      </c>
      <c r="EH21" s="17">
        <v>847019.10670000012</v>
      </c>
      <c r="EI21" s="39">
        <v>0.66594797736132005</v>
      </c>
    </row>
    <row r="22" spans="2:139" x14ac:dyDescent="0.25">
      <c r="B22" s="16" t="s">
        <v>59</v>
      </c>
      <c r="C22" s="97">
        <v>47998474</v>
      </c>
      <c r="D22" s="97">
        <v>30255941</v>
      </c>
      <c r="E22" s="97">
        <v>17742533</v>
      </c>
      <c r="F22" s="98">
        <v>0.63035214411191487</v>
      </c>
      <c r="G22" s="19">
        <v>-1.5866999688465055E-2</v>
      </c>
      <c r="H22" s="104">
        <v>34</v>
      </c>
      <c r="I22" s="97">
        <v>1339092.4658169935</v>
      </c>
      <c r="J22" s="98">
        <v>1.4795443883759023</v>
      </c>
      <c r="K22" s="71">
        <v>642154.27749898925</v>
      </c>
      <c r="L22" s="83">
        <v>46839007</v>
      </c>
      <c r="M22" s="84">
        <v>30268263</v>
      </c>
      <c r="N22" s="85">
        <v>16570744</v>
      </c>
      <c r="O22" s="86">
        <v>0.64621914380037992</v>
      </c>
      <c r="P22" s="19">
        <v>-4.6135093469936717E-2</v>
      </c>
      <c r="Q22" s="55">
        <v>36</v>
      </c>
      <c r="R22" s="87">
        <v>1231699.776832449</v>
      </c>
      <c r="S22" s="90">
        <v>1.495505581184212</v>
      </c>
      <c r="T22" s="71">
        <v>610314.11376382736</v>
      </c>
      <c r="U22" s="52">
        <v>44230185</v>
      </c>
      <c r="V22" s="52">
        <v>30622956</v>
      </c>
      <c r="W22" s="52">
        <v>13607229</v>
      </c>
      <c r="X22" s="18">
        <v>0.69235423727031664</v>
      </c>
      <c r="Y22" s="19">
        <v>4.4892715611006939E-2</v>
      </c>
      <c r="Z22" s="55">
        <v>33</v>
      </c>
      <c r="AA22" s="52">
        <v>1338293.2652636101</v>
      </c>
      <c r="AB22" s="114">
        <v>1.3390604809316515</v>
      </c>
      <c r="AC22" s="73">
        <v>453762.35814786959</v>
      </c>
      <c r="AD22" s="17">
        <v>42911033.788999997</v>
      </c>
      <c r="AE22" s="17">
        <v>27783243.232999999</v>
      </c>
      <c r="AF22" s="17">
        <v>15127789.556</v>
      </c>
      <c r="AG22" s="18">
        <v>0.6474615216593097</v>
      </c>
      <c r="AH22" s="19">
        <v>3.7948209502165264E-2</v>
      </c>
      <c r="AI22" s="16">
        <v>33</v>
      </c>
      <c r="AJ22" s="17">
        <v>1654344.0319999999</v>
      </c>
      <c r="AK22" s="17">
        <v>1981356.274</v>
      </c>
      <c r="AL22" s="17">
        <v>-327012.24200000009</v>
      </c>
      <c r="AM22" s="39">
        <v>1.1976688256339658</v>
      </c>
      <c r="AN22" s="17">
        <v>41883520</v>
      </c>
      <c r="AO22" s="17">
        <v>25528563</v>
      </c>
      <c r="AP22" s="17">
        <v>16354957</v>
      </c>
      <c r="AQ22" s="18">
        <v>0.60951331215714444</v>
      </c>
      <c r="AR22" s="19">
        <v>-2.2059325689428366E-2</v>
      </c>
      <c r="AS22" s="16">
        <v>39</v>
      </c>
      <c r="AT22" s="17">
        <v>1733432.9010000001</v>
      </c>
      <c r="AU22" s="17">
        <v>1517204.287</v>
      </c>
      <c r="AV22" s="17">
        <v>216228.61400000006</v>
      </c>
      <c r="AW22" s="39">
        <v>0.87525988812416111</v>
      </c>
      <c r="AX22" s="17">
        <v>39897927</v>
      </c>
      <c r="AY22" s="17">
        <v>25198439</v>
      </c>
      <c r="AZ22" s="17">
        <v>14699488</v>
      </c>
      <c r="BA22" s="18">
        <v>0.6315726378465728</v>
      </c>
      <c r="BB22" s="19">
        <v>-1.5587717424550895E-2</v>
      </c>
      <c r="BC22" s="16">
        <v>39</v>
      </c>
      <c r="BD22" s="17">
        <v>1704823.078</v>
      </c>
      <c r="BE22" s="17">
        <v>1426132.406</v>
      </c>
      <c r="BF22" s="17">
        <v>278690.67200000002</v>
      </c>
      <c r="BG22" s="39">
        <v>0.83652809749211998</v>
      </c>
      <c r="BH22" s="17">
        <v>39005478</v>
      </c>
      <c r="BI22" s="17">
        <v>25242799</v>
      </c>
      <c r="BJ22" s="17">
        <v>13762679</v>
      </c>
      <c r="BK22" s="18">
        <v>0.6471603552711237</v>
      </c>
      <c r="BL22" s="19">
        <v>-1.8005099989001128E-2</v>
      </c>
      <c r="BM22" s="16">
        <v>37</v>
      </c>
      <c r="BN22" s="17">
        <v>1476131.3</v>
      </c>
      <c r="BO22" s="17">
        <v>1381032.69</v>
      </c>
      <c r="BP22" s="17">
        <v>95098.610000000102</v>
      </c>
      <c r="BQ22" s="39">
        <v>0.93557577838773553</v>
      </c>
      <c r="BR22" s="17">
        <v>36924846</v>
      </c>
      <c r="BS22" s="17">
        <v>24561132</v>
      </c>
      <c r="BT22" s="17">
        <v>12363714</v>
      </c>
      <c r="BU22" s="18">
        <v>0.66516545526012483</v>
      </c>
      <c r="BV22" s="19">
        <v>-5.9138408563902622E-2</v>
      </c>
      <c r="BW22" s="16">
        <v>37</v>
      </c>
      <c r="BX22" s="17">
        <v>1293764.8999999999</v>
      </c>
      <c r="BY22" s="17">
        <v>1340614.808</v>
      </c>
      <c r="BZ22" s="17">
        <v>-46849.908000000054</v>
      </c>
      <c r="CA22" s="39">
        <v>1.0362120722242505</v>
      </c>
      <c r="CB22" s="17">
        <v>35640072.741999999</v>
      </c>
      <c r="CC22" s="17">
        <v>25814242.394000001</v>
      </c>
      <c r="CD22" s="17">
        <v>9825830.3479999993</v>
      </c>
      <c r="CE22" s="18">
        <v>0.72430386382402745</v>
      </c>
      <c r="CF22" s="19">
        <v>2.6384127174508221E-2</v>
      </c>
      <c r="CG22" s="16">
        <v>38</v>
      </c>
      <c r="CH22" s="17">
        <v>1232346.8</v>
      </c>
      <c r="CI22" s="17">
        <v>1265129.4698000001</v>
      </c>
      <c r="CJ22" s="17">
        <v>-32782.669800000032</v>
      </c>
      <c r="CK22" s="39">
        <v>1.0266018216625385</v>
      </c>
      <c r="CL22" s="17">
        <v>34714499</v>
      </c>
      <c r="CM22" s="17">
        <v>24227934</v>
      </c>
      <c r="CN22" s="17">
        <v>10486565</v>
      </c>
      <c r="CO22" s="18">
        <v>0.69791973664951923</v>
      </c>
      <c r="CP22" s="19">
        <v>1.6501868042383072E-2</v>
      </c>
      <c r="CQ22" s="16">
        <v>42</v>
      </c>
      <c r="CR22" s="17">
        <v>1155715.2</v>
      </c>
      <c r="CS22" s="17">
        <v>1186692.4957999999</v>
      </c>
      <c r="CT22" s="17">
        <v>-30977.295799999963</v>
      </c>
      <c r="CU22" s="39">
        <v>1.0268035721949493</v>
      </c>
      <c r="CV22" s="17">
        <v>31995969</v>
      </c>
      <c r="CW22" s="17">
        <v>21802625</v>
      </c>
      <c r="CX22" s="17">
        <v>10193344</v>
      </c>
      <c r="CY22" s="18">
        <v>0.68141786860713616</v>
      </c>
      <c r="CZ22" s="19">
        <v>1.1894479108234379E-2</v>
      </c>
      <c r="DA22" s="16">
        <v>42</v>
      </c>
      <c r="DB22" s="17">
        <v>1056485.3</v>
      </c>
      <c r="DC22" s="17">
        <v>1064404.1534</v>
      </c>
      <c r="DD22" s="17">
        <v>-7918.8533999999054</v>
      </c>
      <c r="DE22" s="39">
        <v>1.0074954695536227</v>
      </c>
      <c r="DF22" s="17">
        <v>29941535</v>
      </c>
      <c r="DG22" s="17">
        <v>20046558</v>
      </c>
      <c r="DH22" s="17">
        <v>9894977</v>
      </c>
      <c r="DI22" s="18">
        <v>0.66952338949890178</v>
      </c>
      <c r="DJ22" s="19">
        <v>-1.787430060400752E-2</v>
      </c>
      <c r="DK22" s="16">
        <v>42</v>
      </c>
      <c r="DL22" s="17">
        <v>944067.2</v>
      </c>
      <c r="DM22" s="17">
        <v>819219.22320000001</v>
      </c>
      <c r="DN22" s="17">
        <v>124847.97679999995</v>
      </c>
      <c r="DO22" s="39">
        <v>0.86775520132465156</v>
      </c>
      <c r="DP22" s="17">
        <v>27584086</v>
      </c>
      <c r="DQ22" s="17">
        <v>18961237</v>
      </c>
      <c r="DR22" s="17">
        <v>8622849</v>
      </c>
      <c r="DS22" s="18">
        <v>0.6873976901029093</v>
      </c>
      <c r="DT22" s="19">
        <v>-4.066286284021281E-5</v>
      </c>
      <c r="DU22" s="16">
        <v>43</v>
      </c>
      <c r="DV22" s="17">
        <v>920247.8</v>
      </c>
      <c r="DW22" s="17">
        <v>791128.30940000003</v>
      </c>
      <c r="DX22" s="17">
        <v>129119.49060000002</v>
      </c>
      <c r="DY22" s="39">
        <v>0.859690519662204</v>
      </c>
      <c r="DZ22" s="17">
        <v>26188405</v>
      </c>
      <c r="EA22" s="17">
        <v>18002914</v>
      </c>
      <c r="EB22" s="17">
        <v>8185491</v>
      </c>
      <c r="EC22" s="18">
        <v>0.68743835296574951</v>
      </c>
      <c r="ED22" s="19">
        <v>2.7474317527144465E-2</v>
      </c>
      <c r="EE22" s="16">
        <v>44</v>
      </c>
      <c r="EF22" s="17">
        <v>899398.4</v>
      </c>
      <c r="EG22" s="17">
        <v>925575.63560000004</v>
      </c>
      <c r="EH22" s="17">
        <v>-26177.235600000015</v>
      </c>
      <c r="EI22" s="39">
        <v>1.0291052725911007</v>
      </c>
    </row>
    <row r="23" spans="2:139" x14ac:dyDescent="0.25">
      <c r="B23" s="16" t="s">
        <v>65</v>
      </c>
      <c r="C23" s="97">
        <v>35389072.147</v>
      </c>
      <c r="D23" s="97">
        <v>28890671.655999999</v>
      </c>
      <c r="E23" s="97">
        <v>6498400.4910000004</v>
      </c>
      <c r="F23" s="98">
        <v>0.81637267956597492</v>
      </c>
      <c r="G23" s="19">
        <v>-3.4416125053109203E-2</v>
      </c>
      <c r="H23" s="104">
        <v>10</v>
      </c>
      <c r="I23" s="97">
        <v>717343.27393394348</v>
      </c>
      <c r="J23" s="98">
        <v>1.0783087078600713</v>
      </c>
      <c r="K23" s="71">
        <v>56174.224873880274</v>
      </c>
      <c r="L23" s="83">
        <v>34091214.730999999</v>
      </c>
      <c r="M23" s="84">
        <v>29004423.829</v>
      </c>
      <c r="N23" s="85">
        <v>5086790.9019999998</v>
      </c>
      <c r="O23" s="86">
        <v>0.85078880461908413</v>
      </c>
      <c r="P23" s="19">
        <v>-2.3309655056695355E-2</v>
      </c>
      <c r="Q23" s="55">
        <v>13</v>
      </c>
      <c r="R23" s="87">
        <v>638275.4578350262</v>
      </c>
      <c r="S23" s="90">
        <v>1.1399389748657669</v>
      </c>
      <c r="T23" s="71">
        <v>89319.613251411574</v>
      </c>
      <c r="U23" s="52">
        <v>32704232.088</v>
      </c>
      <c r="V23" s="52">
        <v>28586718.892999999</v>
      </c>
      <c r="W23" s="52">
        <v>4117513.1949999998</v>
      </c>
      <c r="X23" s="18">
        <v>0.87409845967577948</v>
      </c>
      <c r="Y23" s="19">
        <v>6.7123050214724311E-2</v>
      </c>
      <c r="Z23" s="55">
        <v>13</v>
      </c>
      <c r="AA23" s="52">
        <v>724106.40155986685</v>
      </c>
      <c r="AB23" s="114">
        <v>0.97325508488597057</v>
      </c>
      <c r="AC23" s="73">
        <v>-19366.164243243948</v>
      </c>
      <c r="AD23" s="17">
        <v>31175536.32</v>
      </c>
      <c r="AE23" s="17">
        <v>25157891.186999999</v>
      </c>
      <c r="AF23" s="17">
        <v>6017645.1330000004</v>
      </c>
      <c r="AG23" s="18">
        <v>0.80697540946105517</v>
      </c>
      <c r="AH23" s="19">
        <v>1.1527179073324234E-2</v>
      </c>
      <c r="AI23" s="16">
        <v>11</v>
      </c>
      <c r="AJ23" s="17">
        <v>641718.08400000003</v>
      </c>
      <c r="AK23" s="17">
        <v>622272.01800000004</v>
      </c>
      <c r="AL23" s="17">
        <v>19446.065999999992</v>
      </c>
      <c r="AM23" s="39">
        <v>0.96969687081469236</v>
      </c>
      <c r="AN23" s="17">
        <v>30096586.486000001</v>
      </c>
      <c r="AO23" s="17">
        <v>23940276.460999999</v>
      </c>
      <c r="AP23" s="17">
        <v>6156310.0250000004</v>
      </c>
      <c r="AQ23" s="18">
        <v>0.79544823038773094</v>
      </c>
      <c r="AR23" s="19">
        <v>4.8716347816668559E-5</v>
      </c>
      <c r="AS23" s="16">
        <v>14</v>
      </c>
      <c r="AT23" s="17">
        <v>593441.67599999998</v>
      </c>
      <c r="AU23" s="17">
        <v>577362.29</v>
      </c>
      <c r="AV23" s="17">
        <v>16079.38599999994</v>
      </c>
      <c r="AW23" s="39">
        <v>0.97290485880873645</v>
      </c>
      <c r="AX23" s="17">
        <v>28883186.114</v>
      </c>
      <c r="AY23" s="17">
        <v>22973672.199000001</v>
      </c>
      <c r="AZ23" s="17">
        <v>5909513.915</v>
      </c>
      <c r="BA23" s="18">
        <v>0.79539951403991427</v>
      </c>
      <c r="BB23" s="19">
        <v>-1.4991296759909067E-2</v>
      </c>
      <c r="BC23" s="16">
        <v>17</v>
      </c>
      <c r="BD23" s="17">
        <v>591508.61399999994</v>
      </c>
      <c r="BE23" s="17">
        <v>485691.065</v>
      </c>
      <c r="BF23" s="17">
        <v>105817.54899999994</v>
      </c>
      <c r="BG23" s="39">
        <v>0.82110565003538571</v>
      </c>
      <c r="BH23" s="17">
        <v>27057850</v>
      </c>
      <c r="BI23" s="17">
        <v>21927433</v>
      </c>
      <c r="BJ23" s="17">
        <v>5130417</v>
      </c>
      <c r="BK23" s="18">
        <v>0.81039081079982334</v>
      </c>
      <c r="BL23" s="19">
        <v>1.546790181623181E-3</v>
      </c>
      <c r="BM23" s="16">
        <v>15</v>
      </c>
      <c r="BN23" s="17">
        <v>524877</v>
      </c>
      <c r="BO23" s="17">
        <v>465498.23499999999</v>
      </c>
      <c r="BP23" s="17">
        <v>59378.765000000014</v>
      </c>
      <c r="BQ23" s="39">
        <v>0.88687108598776476</v>
      </c>
      <c r="BR23" s="17">
        <v>26602516</v>
      </c>
      <c r="BS23" s="17">
        <v>21517286</v>
      </c>
      <c r="BT23" s="17">
        <v>5085230</v>
      </c>
      <c r="BU23" s="18">
        <v>0.80884402061820015</v>
      </c>
      <c r="BV23" s="19">
        <v>-7.8406401474031551E-2</v>
      </c>
      <c r="BW23" s="16">
        <v>16</v>
      </c>
      <c r="BX23" s="17">
        <v>495196</v>
      </c>
      <c r="BY23" s="17">
        <v>430959.41200000001</v>
      </c>
      <c r="BZ23" s="17">
        <v>64236.587999999989</v>
      </c>
      <c r="CA23" s="39">
        <v>0.87028047884070148</v>
      </c>
      <c r="CB23" s="17">
        <v>25080757.120999999</v>
      </c>
      <c r="CC23" s="17">
        <v>22252912.342</v>
      </c>
      <c r="CD23" s="17">
        <v>2827844.7790000001</v>
      </c>
      <c r="CE23" s="18">
        <v>0.88725042209223171</v>
      </c>
      <c r="CF23" s="19">
        <v>-1.0563240961054987E-2</v>
      </c>
      <c r="CG23" s="16">
        <v>13</v>
      </c>
      <c r="CH23" s="17">
        <v>453980.054</v>
      </c>
      <c r="CI23" s="17">
        <v>389573.70620000002</v>
      </c>
      <c r="CJ23" s="17">
        <v>64406.347799999989</v>
      </c>
      <c r="CK23" s="39">
        <v>0.8581295649257753</v>
      </c>
      <c r="CL23" s="17">
        <v>23556799</v>
      </c>
      <c r="CM23" s="17">
        <v>21149616</v>
      </c>
      <c r="CN23" s="17">
        <v>2407183</v>
      </c>
      <c r="CO23" s="18">
        <v>0.89781366305328669</v>
      </c>
      <c r="CP23" s="19">
        <v>1.6893859864384519E-2</v>
      </c>
      <c r="CQ23" s="16">
        <v>17</v>
      </c>
      <c r="CR23" s="17">
        <v>431824.95500000002</v>
      </c>
      <c r="CS23" s="17">
        <v>351365.61499999999</v>
      </c>
      <c r="CT23" s="17">
        <v>80459.340000000026</v>
      </c>
      <c r="CU23" s="39">
        <v>0.81367602990892463</v>
      </c>
      <c r="CV23" s="17">
        <v>22133637.419</v>
      </c>
      <c r="CW23" s="17">
        <v>19497959.519000001</v>
      </c>
      <c r="CX23" s="17">
        <v>2635677.9</v>
      </c>
      <c r="CY23" s="18">
        <v>0.88091980318890217</v>
      </c>
      <c r="CZ23" s="19">
        <v>-2.8928564301908821E-3</v>
      </c>
      <c r="DA23" s="16">
        <v>17</v>
      </c>
      <c r="DB23" s="17">
        <v>404071.85700000002</v>
      </c>
      <c r="DC23" s="17">
        <v>332534.29700000002</v>
      </c>
      <c r="DD23" s="17">
        <v>71537.56</v>
      </c>
      <c r="DE23" s="39">
        <v>0.82295832099982158</v>
      </c>
      <c r="DF23" s="17">
        <v>20688687.666999999</v>
      </c>
      <c r="DG23" s="17">
        <v>18284924.070999999</v>
      </c>
      <c r="DH23" s="17">
        <v>2403763.5959999999</v>
      </c>
      <c r="DI23" s="18">
        <v>0.88381265961909306</v>
      </c>
      <c r="DJ23" s="19">
        <v>9.6322615635657804E-4</v>
      </c>
      <c r="DK23" s="16">
        <v>16</v>
      </c>
      <c r="DL23" s="17">
        <v>379152.435</v>
      </c>
      <c r="DM23" s="17">
        <v>318324.91899999999</v>
      </c>
      <c r="DN23" s="17">
        <v>60827.516000000003</v>
      </c>
      <c r="DO23" s="39">
        <v>0.83956976037883013</v>
      </c>
      <c r="DP23" s="17">
        <v>19566333.605999999</v>
      </c>
      <c r="DQ23" s="17">
        <v>17274126.539000001</v>
      </c>
      <c r="DR23" s="17">
        <v>2292207.0669999998</v>
      </c>
      <c r="DS23" s="18">
        <v>0.88284943346273648</v>
      </c>
      <c r="DT23" s="19">
        <v>-1.1092299976037223E-2</v>
      </c>
      <c r="DU23" s="16">
        <v>22</v>
      </c>
      <c r="DV23" s="17">
        <v>342608.58100000001</v>
      </c>
      <c r="DW23" s="17">
        <v>306466.049</v>
      </c>
      <c r="DX23" s="17">
        <v>36142.532000000007</v>
      </c>
      <c r="DY23" s="39">
        <v>0.89450780276866448</v>
      </c>
      <c r="DZ23" s="17">
        <v>18387033.960000001</v>
      </c>
      <c r="EA23" s="17">
        <v>16436937.011</v>
      </c>
      <c r="EB23" s="17">
        <v>1950096.949</v>
      </c>
      <c r="EC23" s="18">
        <v>0.8939417334387737</v>
      </c>
      <c r="ED23" s="19">
        <v>-2.9576921818069257E-2</v>
      </c>
      <c r="EE23" s="16">
        <v>26</v>
      </c>
      <c r="EF23" s="17">
        <v>301680.136</v>
      </c>
      <c r="EG23" s="17">
        <v>295103.33500000002</v>
      </c>
      <c r="EH23" s="17">
        <v>6576.8009999999776</v>
      </c>
      <c r="EI23" s="39">
        <v>0.97819942311349251</v>
      </c>
    </row>
    <row r="24" spans="2:139" x14ac:dyDescent="0.25">
      <c r="B24" s="16" t="s">
        <v>66</v>
      </c>
      <c r="C24" s="97">
        <v>26410538</v>
      </c>
      <c r="D24" s="97">
        <v>17192432</v>
      </c>
      <c r="E24" s="97">
        <v>9218106</v>
      </c>
      <c r="F24" s="98">
        <v>0.65096863986640485</v>
      </c>
      <c r="G24" s="19">
        <v>1.5107221135846061E-3</v>
      </c>
      <c r="H24" s="104">
        <v>30</v>
      </c>
      <c r="I24" s="97">
        <v>868840.30295053672</v>
      </c>
      <c r="J24" s="98">
        <v>2.0802591971028983</v>
      </c>
      <c r="K24" s="71">
        <v>938572.72807598568</v>
      </c>
      <c r="L24" s="83">
        <v>25614471</v>
      </c>
      <c r="M24" s="84">
        <v>16635521</v>
      </c>
      <c r="N24" s="85">
        <v>8978950</v>
      </c>
      <c r="O24" s="86">
        <v>0.64945791775282025</v>
      </c>
      <c r="P24" s="19">
        <v>-1.656711061179228E-2</v>
      </c>
      <c r="Q24" s="55">
        <v>35</v>
      </c>
      <c r="R24" s="87">
        <v>838241.19953710982</v>
      </c>
      <c r="S24" s="90">
        <v>0.85614398424116733</v>
      </c>
      <c r="T24" s="71">
        <v>-120586.03921031323</v>
      </c>
      <c r="U24" s="52">
        <v>24827591</v>
      </c>
      <c r="V24" s="52">
        <v>16535797</v>
      </c>
      <c r="W24" s="52">
        <v>8291794</v>
      </c>
      <c r="X24" s="18">
        <v>0.66602502836461253</v>
      </c>
      <c r="Y24" s="19">
        <v>6.7440537621989094E-2</v>
      </c>
      <c r="Z24" s="55">
        <v>37</v>
      </c>
      <c r="AA24" s="52">
        <v>998887.80456329929</v>
      </c>
      <c r="AB24" s="114">
        <v>0.73016274387160762</v>
      </c>
      <c r="AC24" s="73">
        <v>-269537.14436347457</v>
      </c>
      <c r="AD24" s="17">
        <v>24328670.138</v>
      </c>
      <c r="AE24" s="17">
        <v>14562764.625</v>
      </c>
      <c r="AF24" s="17">
        <v>9765905.5130000003</v>
      </c>
      <c r="AG24" s="18">
        <v>0.59858449074262343</v>
      </c>
      <c r="AH24" s="19">
        <v>3.4296897932338033E-2</v>
      </c>
      <c r="AI24" s="16">
        <v>42</v>
      </c>
      <c r="AJ24" s="17">
        <v>825196.97199999995</v>
      </c>
      <c r="AK24" s="17">
        <v>618897.72900000005</v>
      </c>
      <c r="AL24" s="17">
        <v>206299.2429999999</v>
      </c>
      <c r="AM24" s="39">
        <v>0.75</v>
      </c>
      <c r="AN24" s="17">
        <v>23531423.449999999</v>
      </c>
      <c r="AO24" s="17">
        <v>13278490.294</v>
      </c>
      <c r="AP24" s="17">
        <v>10252933.155999999</v>
      </c>
      <c r="AQ24" s="18">
        <v>0.5642875928102854</v>
      </c>
      <c r="AR24" s="19">
        <v>-2.7516688751714646E-2</v>
      </c>
      <c r="AS24" s="16">
        <v>44</v>
      </c>
      <c r="AT24" s="17">
        <v>843361.83499999996</v>
      </c>
      <c r="AU24" s="17">
        <v>565052.42949999997</v>
      </c>
      <c r="AV24" s="17">
        <v>278309.40549999999</v>
      </c>
      <c r="AW24" s="39">
        <v>0.67</v>
      </c>
      <c r="AX24" s="17">
        <v>22607170</v>
      </c>
      <c r="AY24" s="17">
        <v>13379020</v>
      </c>
      <c r="AZ24" s="17">
        <v>9228150</v>
      </c>
      <c r="BA24" s="18">
        <v>0.59180428156200005</v>
      </c>
      <c r="BB24" s="19">
        <v>-3.0040366570545207E-2</v>
      </c>
      <c r="BC24" s="16">
        <v>43</v>
      </c>
      <c r="BD24" s="17">
        <v>709964.32200000004</v>
      </c>
      <c r="BE24" s="17">
        <v>525373.59829999995</v>
      </c>
      <c r="BF24" s="17">
        <v>184590.72370000009</v>
      </c>
      <c r="BG24" s="39">
        <v>0.74</v>
      </c>
      <c r="BH24" s="17">
        <v>21853783</v>
      </c>
      <c r="BI24" s="17">
        <v>13589658</v>
      </c>
      <c r="BJ24" s="17">
        <v>8264125</v>
      </c>
      <c r="BK24" s="18">
        <v>0.62184464813254525</v>
      </c>
      <c r="BL24" s="19">
        <v>-1.4974815165333499E-2</v>
      </c>
      <c r="BM24" s="16">
        <v>40</v>
      </c>
      <c r="BN24" s="17">
        <v>682062</v>
      </c>
      <c r="BO24" s="17">
        <v>491766.70199999999</v>
      </c>
      <c r="BP24" s="17">
        <v>190295.29800000001</v>
      </c>
      <c r="BQ24" s="39">
        <v>0.72099999999999997</v>
      </c>
      <c r="BR24" s="17">
        <v>21138206</v>
      </c>
      <c r="BS24" s="17">
        <v>13461221</v>
      </c>
      <c r="BT24" s="17">
        <v>7676985</v>
      </c>
      <c r="BU24" s="18">
        <v>0.63681946329787875</v>
      </c>
      <c r="BV24" s="19">
        <v>4.8579333236322908E-2</v>
      </c>
      <c r="BW24" s="16">
        <v>41</v>
      </c>
      <c r="BX24" s="17">
        <v>660833.66399999999</v>
      </c>
      <c r="BY24" s="17">
        <v>449366.89150000003</v>
      </c>
      <c r="BZ24" s="17">
        <v>211466.77249999996</v>
      </c>
      <c r="CA24" s="39">
        <v>0.68</v>
      </c>
      <c r="CB24" s="17">
        <v>20106787</v>
      </c>
      <c r="CC24" s="17">
        <v>11827619</v>
      </c>
      <c r="CD24" s="17">
        <v>8279168</v>
      </c>
      <c r="CE24" s="18">
        <v>0.58824013006155584</v>
      </c>
      <c r="CF24" s="19">
        <v>-0.11932769418206068</v>
      </c>
      <c r="CG24" s="16">
        <v>49</v>
      </c>
      <c r="CH24" s="17">
        <v>607662</v>
      </c>
      <c r="CI24" s="17">
        <v>395587.962</v>
      </c>
      <c r="CJ24" s="17">
        <v>212074.038</v>
      </c>
      <c r="CK24" s="39">
        <v>0.65100000000000002</v>
      </c>
      <c r="CL24" s="17">
        <v>18984915</v>
      </c>
      <c r="CM24" s="17">
        <v>13433115</v>
      </c>
      <c r="CN24" s="17">
        <v>5551800</v>
      </c>
      <c r="CO24" s="18">
        <v>0.70756782424361653</v>
      </c>
      <c r="CP24" s="19">
        <v>1.3137081324684496E-2</v>
      </c>
      <c r="CQ24" s="16">
        <v>40</v>
      </c>
      <c r="CR24" s="17">
        <v>531292</v>
      </c>
      <c r="CS24" s="17">
        <v>339495.58799999999</v>
      </c>
      <c r="CT24" s="17">
        <v>191796.41200000001</v>
      </c>
      <c r="CU24" s="39">
        <v>0.63900000000000001</v>
      </c>
      <c r="CV24" s="17">
        <v>17552790</v>
      </c>
      <c r="CW24" s="17">
        <v>12189197</v>
      </c>
      <c r="CX24" s="17">
        <v>5363593</v>
      </c>
      <c r="CY24" s="18">
        <v>0.69443074291893203</v>
      </c>
      <c r="CZ24" s="19">
        <v>6.8575776016057688E-3</v>
      </c>
      <c r="DA24" s="16">
        <v>41</v>
      </c>
      <c r="DB24" s="17">
        <v>471424.00599999999</v>
      </c>
      <c r="DC24" s="17">
        <v>298882.8198</v>
      </c>
      <c r="DD24" s="17">
        <v>172541.1862</v>
      </c>
      <c r="DE24" s="39">
        <v>0.63400000000000012</v>
      </c>
      <c r="DF24" s="17">
        <v>16491762</v>
      </c>
      <c r="DG24" s="17">
        <v>11339293</v>
      </c>
      <c r="DH24" s="17">
        <v>5152469</v>
      </c>
      <c r="DI24" s="18">
        <v>0.68757316531732626</v>
      </c>
      <c r="DJ24" s="19">
        <v>-1.061715964704335E-2</v>
      </c>
      <c r="DK24" s="16">
        <v>40</v>
      </c>
      <c r="DL24" s="17">
        <v>381791.08500000002</v>
      </c>
      <c r="DM24" s="17">
        <v>261908.68429999999</v>
      </c>
      <c r="DN24" s="17">
        <v>119882.40070000003</v>
      </c>
      <c r="DO24" s="39">
        <v>0.68600000000000005</v>
      </c>
      <c r="DP24" s="17">
        <v>15714092</v>
      </c>
      <c r="DQ24" s="17">
        <v>10971427</v>
      </c>
      <c r="DR24" s="17">
        <v>4742665</v>
      </c>
      <c r="DS24" s="18">
        <v>0.69819032496436961</v>
      </c>
      <c r="DT24" s="19">
        <v>-5.3458099439001483E-2</v>
      </c>
      <c r="DU24" s="16">
        <v>42</v>
      </c>
      <c r="DV24" s="17">
        <v>338879.96</v>
      </c>
      <c r="DW24" s="17">
        <v>235182.69219999999</v>
      </c>
      <c r="DX24" s="17">
        <v>103697.26780000003</v>
      </c>
      <c r="DY24" s="39">
        <v>0.69399999999999995</v>
      </c>
      <c r="DZ24" s="17">
        <v>14439546</v>
      </c>
      <c r="EA24" s="17">
        <v>10853462</v>
      </c>
      <c r="EB24" s="17">
        <v>3586084</v>
      </c>
      <c r="EC24" s="18">
        <v>0.7516484244033711</v>
      </c>
      <c r="ED24" s="19">
        <v>-2.4090680668860887E-2</v>
      </c>
      <c r="EE24" s="16">
        <v>39</v>
      </c>
      <c r="EF24" s="17">
        <v>282329.78499999997</v>
      </c>
      <c r="EG24" s="17">
        <v>222758.2004</v>
      </c>
      <c r="EH24" s="17">
        <v>59571.584599999973</v>
      </c>
      <c r="EI24" s="39">
        <v>0.78900000000000003</v>
      </c>
    </row>
    <row r="25" spans="2:139" x14ac:dyDescent="0.25">
      <c r="B25" s="16" t="s">
        <v>67</v>
      </c>
      <c r="C25" s="97">
        <v>63286423</v>
      </c>
      <c r="D25" s="97">
        <v>19868017</v>
      </c>
      <c r="E25" s="97">
        <v>43418406</v>
      </c>
      <c r="F25" s="98">
        <v>0.31393806219700549</v>
      </c>
      <c r="G25" s="19">
        <v>-6.3850373495828838E-2</v>
      </c>
      <c r="H25" s="104">
        <v>49</v>
      </c>
      <c r="I25" s="97">
        <v>2855173.7719144123</v>
      </c>
      <c r="J25" s="98">
        <v>0.41386847121675996</v>
      </c>
      <c r="K25" s="71">
        <v>-1673507.3678740046</v>
      </c>
      <c r="L25" s="83">
        <v>56913362</v>
      </c>
      <c r="M25" s="84">
        <v>21501210</v>
      </c>
      <c r="N25" s="85">
        <v>35412152</v>
      </c>
      <c r="O25" s="86">
        <v>0.37778843569283432</v>
      </c>
      <c r="P25" s="19">
        <v>-3.2002801655870328E-2</v>
      </c>
      <c r="Q25" s="55">
        <v>49</v>
      </c>
      <c r="R25" s="87">
        <v>2631371.4866272281</v>
      </c>
      <c r="S25" s="90">
        <v>0.455184207304897</v>
      </c>
      <c r="T25" s="71">
        <v>-1433612.7423621046</v>
      </c>
      <c r="U25" s="52">
        <v>53177855</v>
      </c>
      <c r="V25" s="52">
        <v>21791819</v>
      </c>
      <c r="W25" s="52">
        <v>31386036</v>
      </c>
      <c r="X25" s="18">
        <v>0.40979123734870465</v>
      </c>
      <c r="Y25" s="19">
        <v>-3.1952695578654489E-2</v>
      </c>
      <c r="Z25" s="55">
        <v>50</v>
      </c>
      <c r="AA25" s="52">
        <v>2638666.9491733881</v>
      </c>
      <c r="AB25" s="114">
        <v>0.35383561483161713</v>
      </c>
      <c r="AC25" s="73">
        <v>-1705012.6068767551</v>
      </c>
      <c r="AD25" s="17">
        <v>42044122.115999997</v>
      </c>
      <c r="AE25" s="17">
        <v>18572735.859999999</v>
      </c>
      <c r="AF25" s="17">
        <v>23471386.256000001</v>
      </c>
      <c r="AG25" s="18">
        <v>0.44174393292735914</v>
      </c>
      <c r="AH25" s="19">
        <v>-2.5980187490881046E-2</v>
      </c>
      <c r="AI25" s="16">
        <v>49</v>
      </c>
      <c r="AJ25" s="17">
        <v>1351434.8060000001</v>
      </c>
      <c r="AK25" s="17">
        <v>907037.36899999995</v>
      </c>
      <c r="AL25" s="17">
        <v>444397.43700000015</v>
      </c>
      <c r="AM25" s="39">
        <v>0.67116620422457884</v>
      </c>
      <c r="AN25" s="17">
        <v>40121012.325000003</v>
      </c>
      <c r="AO25" s="17">
        <v>18765565.199999999</v>
      </c>
      <c r="AP25" s="17">
        <v>21355447.125</v>
      </c>
      <c r="AQ25" s="18">
        <v>0.46772412041824019</v>
      </c>
      <c r="AR25" s="19">
        <v>-3.7565446271450309E-2</v>
      </c>
      <c r="AS25" s="16">
        <v>49</v>
      </c>
      <c r="AT25" s="17">
        <v>1252121.338</v>
      </c>
      <c r="AU25" s="17">
        <v>814269.20499999996</v>
      </c>
      <c r="AV25" s="17">
        <v>437852.13300000003</v>
      </c>
      <c r="AW25" s="39">
        <v>0.65031173919663698</v>
      </c>
      <c r="AX25" s="17">
        <v>38883792.579999998</v>
      </c>
      <c r="AY25" s="17">
        <v>19647574.704</v>
      </c>
      <c r="AZ25" s="17">
        <v>19236217.875999998</v>
      </c>
      <c r="BA25" s="18">
        <v>0.50528956668969049</v>
      </c>
      <c r="BB25" s="19">
        <v>-3.7932595150560355E-2</v>
      </c>
      <c r="BC25" s="16">
        <v>49</v>
      </c>
      <c r="BD25" s="17">
        <v>1112167.1059999999</v>
      </c>
      <c r="BE25" s="17">
        <v>1268963.797</v>
      </c>
      <c r="BF25" s="17">
        <v>-156796.69100000011</v>
      </c>
      <c r="BG25" s="39">
        <v>1.1409830322746481</v>
      </c>
      <c r="BH25" s="17">
        <v>37006999</v>
      </c>
      <c r="BI25" s="17">
        <v>20103022</v>
      </c>
      <c r="BJ25" s="17">
        <v>16903977</v>
      </c>
      <c r="BK25" s="18">
        <v>0.54322216184025085</v>
      </c>
      <c r="BL25" s="19">
        <v>-3.872465498416211E-2</v>
      </c>
      <c r="BM25" s="16">
        <v>47</v>
      </c>
      <c r="BN25" s="17">
        <v>1023900</v>
      </c>
      <c r="BO25" s="17">
        <v>594267.14500000002</v>
      </c>
      <c r="BP25" s="17">
        <v>429632.85499999998</v>
      </c>
      <c r="BQ25" s="39">
        <v>0.58039568805547415</v>
      </c>
      <c r="BR25" s="17">
        <v>35686737</v>
      </c>
      <c r="BS25" s="17">
        <v>20767783</v>
      </c>
      <c r="BT25" s="17">
        <v>14918954</v>
      </c>
      <c r="BU25" s="18">
        <v>0.58194681682441296</v>
      </c>
      <c r="BV25" s="19">
        <v>-5.6452075743816277E-2</v>
      </c>
      <c r="BW25" s="16">
        <v>47</v>
      </c>
      <c r="BX25" s="17">
        <v>931325</v>
      </c>
      <c r="BY25" s="17">
        <v>542310.14899999998</v>
      </c>
      <c r="BZ25" s="17">
        <v>389014.85100000002</v>
      </c>
      <c r="CA25" s="39">
        <v>0.58229957211499739</v>
      </c>
      <c r="CB25" s="17">
        <v>34094001.811999999</v>
      </c>
      <c r="CC25" s="17">
        <v>21765573</v>
      </c>
      <c r="CD25" s="17">
        <v>12328428.812000001</v>
      </c>
      <c r="CE25" s="18">
        <v>0.63839889256822924</v>
      </c>
      <c r="CF25" s="19">
        <v>-3.933924981472281E-2</v>
      </c>
      <c r="CG25" s="16">
        <v>43</v>
      </c>
      <c r="CH25" s="17">
        <v>859305</v>
      </c>
      <c r="CI25" s="17">
        <v>569913.42000000004</v>
      </c>
      <c r="CJ25" s="17">
        <v>289391.57999999996</v>
      </c>
      <c r="CK25" s="39">
        <v>0.66322600240892349</v>
      </c>
      <c r="CL25" s="17">
        <v>32125405</v>
      </c>
      <c r="CM25" s="17">
        <v>21772612.307999998</v>
      </c>
      <c r="CN25" s="17">
        <v>10352792.692</v>
      </c>
      <c r="CO25" s="18">
        <v>0.67773814238295205</v>
      </c>
      <c r="CP25" s="19">
        <v>-1.8805745674516872E-2</v>
      </c>
      <c r="CQ25" s="16">
        <v>44</v>
      </c>
      <c r="CR25" s="17">
        <v>696131</v>
      </c>
      <c r="CS25" s="17">
        <v>531504.78799999994</v>
      </c>
      <c r="CT25" s="17">
        <v>164626.21200000006</v>
      </c>
      <c r="CU25" s="39">
        <v>0.76351259748524336</v>
      </c>
      <c r="CV25" s="17">
        <v>30659476.418000001</v>
      </c>
      <c r="CW25" s="17">
        <v>21355670.91</v>
      </c>
      <c r="CX25" s="17">
        <v>9303805.5079999994</v>
      </c>
      <c r="CY25" s="18">
        <v>0.69654388805746892</v>
      </c>
      <c r="CZ25" s="19">
        <v>-6.5085672211673495E-2</v>
      </c>
      <c r="DA25" s="16">
        <v>40</v>
      </c>
      <c r="DB25" s="17">
        <v>564360.52300000004</v>
      </c>
      <c r="DC25" s="17">
        <v>483740.05200000003</v>
      </c>
      <c r="DD25" s="17">
        <v>80620.47100000002</v>
      </c>
      <c r="DE25" s="39">
        <v>0.85714721757744206</v>
      </c>
      <c r="DF25" s="17">
        <v>27915133.438999999</v>
      </c>
      <c r="DG25" s="17">
        <v>21260990.806000002</v>
      </c>
      <c r="DH25" s="17">
        <v>6654142.6330000004</v>
      </c>
      <c r="DI25" s="18">
        <v>0.76162956026914241</v>
      </c>
      <c r="DJ25" s="19">
        <v>-6.6566749438984218E-2</v>
      </c>
      <c r="DK25" s="16">
        <v>33</v>
      </c>
      <c r="DL25" s="17">
        <v>484591.74800000002</v>
      </c>
      <c r="DM25" s="17">
        <v>448555.21100000001</v>
      </c>
      <c r="DN25" s="17">
        <v>36036.537000000011</v>
      </c>
      <c r="DO25" s="39">
        <v>0.92563526484153003</v>
      </c>
      <c r="DP25" s="17">
        <v>25776630.754999999</v>
      </c>
      <c r="DQ25" s="17">
        <v>21348110.467999998</v>
      </c>
      <c r="DR25" s="17">
        <v>4428520.2869999995</v>
      </c>
      <c r="DS25" s="18">
        <v>0.82819630970812663</v>
      </c>
      <c r="DT25" s="19">
        <v>-5.4514764289239404E-2</v>
      </c>
      <c r="DU25" s="16">
        <v>30</v>
      </c>
      <c r="DV25" s="17">
        <v>425651.77799999999</v>
      </c>
      <c r="DW25" s="17">
        <v>399813.88500000001</v>
      </c>
      <c r="DX25" s="17">
        <v>25837.892999999982</v>
      </c>
      <c r="DY25" s="39">
        <v>0.93929804987211873</v>
      </c>
      <c r="DZ25" s="17">
        <v>24139011.204999998</v>
      </c>
      <c r="EA25" s="17">
        <v>21307772.506000001</v>
      </c>
      <c r="EB25" s="17">
        <v>2831238.699</v>
      </c>
      <c r="EC25" s="18">
        <v>0.88271107399736604</v>
      </c>
      <c r="ED25" s="19">
        <v>-6.1285991325482181E-2</v>
      </c>
      <c r="EE25" s="16">
        <v>28</v>
      </c>
      <c r="EF25" s="17">
        <v>338248.39899999998</v>
      </c>
      <c r="EG25" s="17">
        <v>339790.97899999999</v>
      </c>
      <c r="EH25" s="17">
        <v>-1542.5800000000163</v>
      </c>
      <c r="EI25" s="39">
        <v>1.0045604946085791</v>
      </c>
    </row>
    <row r="26" spans="2:139" x14ac:dyDescent="0.25">
      <c r="B26" s="16" t="s">
        <v>69</v>
      </c>
      <c r="C26" s="97">
        <v>51377452.535999998</v>
      </c>
      <c r="D26" s="97">
        <v>30697363.392999999</v>
      </c>
      <c r="E26" s="97">
        <v>20680089.142999999</v>
      </c>
      <c r="F26" s="98">
        <v>0.59748706636418891</v>
      </c>
      <c r="G26" s="19">
        <v>-3.5607480952247861E-2</v>
      </c>
      <c r="H26" s="104">
        <v>37</v>
      </c>
      <c r="I26" s="97">
        <v>1625022.8797908258</v>
      </c>
      <c r="J26" s="98">
        <v>1.3226321048570178</v>
      </c>
      <c r="K26" s="71">
        <v>524284.55214772694</v>
      </c>
      <c r="L26" s="83">
        <v>50259385.883000001</v>
      </c>
      <c r="M26" s="84">
        <v>31818943.153999999</v>
      </c>
      <c r="N26" s="85">
        <v>18440442.729000002</v>
      </c>
      <c r="O26" s="86">
        <v>0.63309454731643677</v>
      </c>
      <c r="P26" s="19">
        <v>-1.6389613333065212E-2</v>
      </c>
      <c r="Q26" s="55">
        <v>38</v>
      </c>
      <c r="R26" s="87">
        <v>1545204.0620561447</v>
      </c>
      <c r="S26" s="90">
        <v>1.4305800771587802</v>
      </c>
      <c r="T26" s="71">
        <v>665334.08426619554</v>
      </c>
      <c r="U26" s="52">
        <v>49273473.467</v>
      </c>
      <c r="V26" s="52">
        <v>32002340.557</v>
      </c>
      <c r="W26" s="52">
        <v>17271132.910000004</v>
      </c>
      <c r="X26" s="18">
        <v>0.64948416064950198</v>
      </c>
      <c r="Y26" s="19">
        <v>6.8511400787372279E-2</v>
      </c>
      <c r="Z26" s="55">
        <v>39</v>
      </c>
      <c r="AA26" s="52">
        <v>1792623.2506376375</v>
      </c>
      <c r="AB26" s="114">
        <v>1.140523086636527</v>
      </c>
      <c r="AC26" s="73">
        <v>251904.95235600544</v>
      </c>
      <c r="AD26" s="17">
        <v>45401755.890000001</v>
      </c>
      <c r="AE26" s="17">
        <v>26377183.421999998</v>
      </c>
      <c r="AF26" s="17">
        <v>19024572.467999998</v>
      </c>
      <c r="AG26" s="18">
        <v>0.58097275986212971</v>
      </c>
      <c r="AH26" s="19">
        <v>2.2389502501500291E-2</v>
      </c>
      <c r="AI26" s="16">
        <v>44</v>
      </c>
      <c r="AJ26" s="17">
        <v>2037366.59</v>
      </c>
      <c r="AK26" s="17">
        <v>1947843.452</v>
      </c>
      <c r="AL26" s="17">
        <v>89523.138000000035</v>
      </c>
      <c r="AM26" s="39">
        <v>0.95605938644551924</v>
      </c>
      <c r="AN26" s="17">
        <v>43736103</v>
      </c>
      <c r="AO26" s="17">
        <v>24430254.877999999</v>
      </c>
      <c r="AP26" s="17">
        <v>19305848.122000001</v>
      </c>
      <c r="AQ26" s="18">
        <v>0.55858325736062941</v>
      </c>
      <c r="AR26" s="19">
        <v>-3.9081744571275445E-3</v>
      </c>
      <c r="AS26" s="16">
        <v>46</v>
      </c>
      <c r="AT26" s="17">
        <v>1971426.284</v>
      </c>
      <c r="AU26" s="17">
        <v>1911610.0460000001</v>
      </c>
      <c r="AV26" s="17">
        <v>59816.237999999896</v>
      </c>
      <c r="AW26" s="39">
        <v>0.9696583947949432</v>
      </c>
      <c r="AX26" s="17">
        <v>42312417</v>
      </c>
      <c r="AY26" s="17">
        <v>23800372.022</v>
      </c>
      <c r="AZ26" s="17">
        <v>18512044.978</v>
      </c>
      <c r="BA26" s="18">
        <v>0.56249143181775696</v>
      </c>
      <c r="BB26" s="19">
        <v>3.3926575024457728E-3</v>
      </c>
      <c r="BC26" s="16">
        <v>47</v>
      </c>
      <c r="BD26" s="17">
        <v>1889321.3189999999</v>
      </c>
      <c r="BE26" s="17">
        <v>1671578.608</v>
      </c>
      <c r="BF26" s="17">
        <v>217742.71099999989</v>
      </c>
      <c r="BG26" s="39">
        <v>0.88475083152332767</v>
      </c>
      <c r="BH26" s="17">
        <v>41356966</v>
      </c>
      <c r="BI26" s="17">
        <v>23122629</v>
      </c>
      <c r="BJ26" s="17">
        <v>18234337</v>
      </c>
      <c r="BK26" s="18">
        <v>0.55909877431531119</v>
      </c>
      <c r="BL26" s="19">
        <v>-4.1201140518861257E-2</v>
      </c>
      <c r="BM26" s="16">
        <v>45</v>
      </c>
      <c r="BN26" s="17">
        <v>1599612</v>
      </c>
      <c r="BO26" s="17">
        <v>1348926.9920000001</v>
      </c>
      <c r="BP26" s="17">
        <v>250685.00799999991</v>
      </c>
      <c r="BQ26" s="39">
        <v>0.8432838663375869</v>
      </c>
      <c r="BR26" s="17">
        <v>39657925</v>
      </c>
      <c r="BS26" s="17">
        <v>23806649</v>
      </c>
      <c r="BT26" s="17">
        <v>15851276</v>
      </c>
      <c r="BU26" s="18">
        <v>0.60029991483417244</v>
      </c>
      <c r="BV26" s="19">
        <v>-9.5697749256520415E-2</v>
      </c>
      <c r="BW26" s="16">
        <v>44</v>
      </c>
      <c r="BX26" s="17">
        <v>1361058</v>
      </c>
      <c r="BY26" s="17">
        <v>1323637.5870000001</v>
      </c>
      <c r="BZ26" s="17">
        <v>37420.412999999942</v>
      </c>
      <c r="CA26" s="39">
        <v>0.97250637886115066</v>
      </c>
      <c r="CB26" s="17">
        <v>38350804</v>
      </c>
      <c r="CC26" s="17">
        <v>26692070</v>
      </c>
      <c r="CD26" s="17">
        <v>11658734</v>
      </c>
      <c r="CE26" s="18">
        <v>0.69599766409069286</v>
      </c>
      <c r="CF26" s="19">
        <v>-7.7651817498169962E-3</v>
      </c>
      <c r="CG26" s="16">
        <v>41</v>
      </c>
      <c r="CH26" s="17">
        <v>1160051.1089999999</v>
      </c>
      <c r="CI26" s="17">
        <v>1337932.7849999999</v>
      </c>
      <c r="CJ26" s="17">
        <v>-177881.67599999998</v>
      </c>
      <c r="CK26" s="39">
        <v>1.1533395163841873</v>
      </c>
      <c r="CL26" s="17">
        <v>35729367</v>
      </c>
      <c r="CM26" s="17">
        <v>25145001</v>
      </c>
      <c r="CN26" s="17">
        <v>10584366</v>
      </c>
      <c r="CO26" s="18">
        <v>0.70376284584050985</v>
      </c>
      <c r="CP26" s="19">
        <v>3.2877780399700574E-2</v>
      </c>
      <c r="CQ26" s="16">
        <v>41</v>
      </c>
      <c r="CR26" s="17">
        <v>1078856.3999999999</v>
      </c>
      <c r="CS26" s="17">
        <v>1130805.7901000001</v>
      </c>
      <c r="CT26" s="17">
        <v>-51949.390100000193</v>
      </c>
      <c r="CU26" s="39">
        <v>1.048152274995078</v>
      </c>
      <c r="CV26" s="17">
        <v>33358313</v>
      </c>
      <c r="CW26" s="17">
        <v>22379594</v>
      </c>
      <c r="CX26" s="17">
        <v>10978719</v>
      </c>
      <c r="CY26" s="18">
        <v>0.67088506544080928</v>
      </c>
      <c r="CZ26" s="19">
        <v>2.9253927551119219E-2</v>
      </c>
      <c r="DA26" s="16">
        <v>43</v>
      </c>
      <c r="DB26" s="17">
        <v>1066311.747</v>
      </c>
      <c r="DC26" s="17">
        <v>1047607.0391000001</v>
      </c>
      <c r="DD26" s="17">
        <v>18704.707899999921</v>
      </c>
      <c r="DE26" s="39">
        <v>0.98245849967551757</v>
      </c>
      <c r="DF26" s="17">
        <v>31952737</v>
      </c>
      <c r="DG26" s="17">
        <v>20501871</v>
      </c>
      <c r="DH26" s="17">
        <v>11450866</v>
      </c>
      <c r="DI26" s="18">
        <v>0.64163113788969006</v>
      </c>
      <c r="DJ26" s="19">
        <v>1.4988601652383582E-2</v>
      </c>
      <c r="DK26" s="16">
        <v>43</v>
      </c>
      <c r="DL26" s="17">
        <v>1046743.91</v>
      </c>
      <c r="DM26" s="17">
        <v>1052141.6140999999</v>
      </c>
      <c r="DN26" s="17">
        <v>-5397.7040999998571</v>
      </c>
      <c r="DO26" s="39">
        <v>1.0051566615563112</v>
      </c>
      <c r="DP26" s="17">
        <v>30603130</v>
      </c>
      <c r="DQ26" s="17">
        <v>19177223</v>
      </c>
      <c r="DR26" s="17">
        <v>11425907</v>
      </c>
      <c r="DS26" s="18">
        <v>0.62664253623730648</v>
      </c>
      <c r="DT26" s="19">
        <v>-5.7416193207857402E-2</v>
      </c>
      <c r="DU26" s="16">
        <v>45</v>
      </c>
      <c r="DV26" s="17">
        <v>974049.21499999997</v>
      </c>
      <c r="DW26" s="17">
        <v>903637.45319999999</v>
      </c>
      <c r="DX26" s="17">
        <v>70411.761799999978</v>
      </c>
      <c r="DY26" s="39">
        <v>0.92771231605068327</v>
      </c>
      <c r="DZ26" s="17">
        <v>29171602</v>
      </c>
      <c r="EA26" s="17">
        <v>19955089</v>
      </c>
      <c r="EB26" s="17">
        <v>9216513</v>
      </c>
      <c r="EC26" s="18">
        <v>0.68405872944516388</v>
      </c>
      <c r="ED26" s="19">
        <v>-5.1606557710484946E-2</v>
      </c>
      <c r="EE26" s="16">
        <v>45</v>
      </c>
      <c r="EF26" s="17">
        <v>846264.58900000004</v>
      </c>
      <c r="EG26" s="17">
        <v>821657.08570000005</v>
      </c>
      <c r="EH26" s="17">
        <v>24607.503299999982</v>
      </c>
      <c r="EI26" s="39">
        <v>0.97092221085478969</v>
      </c>
    </row>
    <row r="27" spans="2:139" x14ac:dyDescent="0.25">
      <c r="B27" s="16" t="s">
        <v>70</v>
      </c>
      <c r="C27" s="97">
        <v>16031096.309</v>
      </c>
      <c r="D27" s="97">
        <v>12390452.802000001</v>
      </c>
      <c r="E27" s="97">
        <v>3640643.5069999993</v>
      </c>
      <c r="F27" s="98">
        <v>0.77290115180980423</v>
      </c>
      <c r="G27" s="19">
        <v>-5.2317275351223547E-2</v>
      </c>
      <c r="H27" s="104">
        <v>14</v>
      </c>
      <c r="I27" s="97">
        <v>298216.15772659739</v>
      </c>
      <c r="J27" s="98">
        <v>1.2508053462025062</v>
      </c>
      <c r="K27" s="71">
        <v>74794.206681800424</v>
      </c>
      <c r="L27" s="83">
        <v>15403692.971000001</v>
      </c>
      <c r="M27" s="84">
        <v>12711411.286</v>
      </c>
      <c r="N27" s="85">
        <v>2692281.6850000001</v>
      </c>
      <c r="O27" s="86">
        <v>0.82521842716102778</v>
      </c>
      <c r="P27" s="19">
        <v>-3.2692683184368132E-2</v>
      </c>
      <c r="Q27" s="55">
        <v>14</v>
      </c>
      <c r="R27" s="87">
        <v>254206.4781714663</v>
      </c>
      <c r="S27" s="90">
        <v>1.4885347209946533</v>
      </c>
      <c r="T27" s="71">
        <v>124188.69088853072</v>
      </c>
      <c r="U27" s="52">
        <v>14991882.463000001</v>
      </c>
      <c r="V27" s="52">
        <v>12861702.529999999</v>
      </c>
      <c r="W27" s="52">
        <v>2130179.9330000002</v>
      </c>
      <c r="X27" s="18">
        <v>0.85791111034539591</v>
      </c>
      <c r="Y27" s="19">
        <v>6.231979352017436E-2</v>
      </c>
      <c r="Z27" s="55">
        <v>14</v>
      </c>
      <c r="AA27" s="52">
        <v>318055.09752831591</v>
      </c>
      <c r="AB27" s="114">
        <v>1.0998830909605797</v>
      </c>
      <c r="AC27" s="73">
        <v>31768.326236896821</v>
      </c>
      <c r="AD27" s="17">
        <v>14394316.915999999</v>
      </c>
      <c r="AE27" s="17">
        <v>11451993.550000001</v>
      </c>
      <c r="AF27" s="17">
        <v>2942323.3659999999</v>
      </c>
      <c r="AG27" s="18">
        <v>0.79559131682522155</v>
      </c>
      <c r="AH27" s="19">
        <v>5.068960535560274E-3</v>
      </c>
      <c r="AI27" s="16">
        <v>15</v>
      </c>
      <c r="AJ27" s="17">
        <v>291502.62599999999</v>
      </c>
      <c r="AK27" s="17">
        <v>291502.62599999999</v>
      </c>
      <c r="AL27" s="17">
        <v>0</v>
      </c>
      <c r="AM27" s="39">
        <v>1</v>
      </c>
      <c r="AN27" s="17">
        <v>14011605</v>
      </c>
      <c r="AO27" s="17">
        <v>11076487</v>
      </c>
      <c r="AP27" s="17">
        <v>2935118</v>
      </c>
      <c r="AQ27" s="18">
        <v>0.79052235628966128</v>
      </c>
      <c r="AR27" s="19">
        <v>-1.1863146788998913E-2</v>
      </c>
      <c r="AS27" s="16">
        <v>15</v>
      </c>
      <c r="AT27" s="17">
        <v>274914</v>
      </c>
      <c r="AU27" s="17">
        <v>275230</v>
      </c>
      <c r="AV27" s="17">
        <v>-316</v>
      </c>
      <c r="AW27" s="39">
        <v>1.0011494503735714</v>
      </c>
      <c r="AX27" s="17">
        <v>13602833</v>
      </c>
      <c r="AY27" s="17">
        <v>10914716</v>
      </c>
      <c r="AZ27" s="17">
        <v>2688117</v>
      </c>
      <c r="BA27" s="18">
        <v>0.80238550307866019</v>
      </c>
      <c r="BB27" s="19">
        <v>9.8624488969789481E-2</v>
      </c>
      <c r="BC27" s="16">
        <v>16</v>
      </c>
      <c r="BD27" s="17">
        <v>345837</v>
      </c>
      <c r="BE27" s="17">
        <v>351705</v>
      </c>
      <c r="BF27" s="17">
        <v>-5868</v>
      </c>
      <c r="BG27" s="39">
        <v>1.0169675309466599</v>
      </c>
      <c r="BH27" s="17">
        <v>14799200</v>
      </c>
      <c r="BI27" s="17">
        <v>10415100</v>
      </c>
      <c r="BJ27" s="17">
        <v>4384100</v>
      </c>
      <c r="BK27" s="18">
        <v>0.70376101410887071</v>
      </c>
      <c r="BL27" s="19">
        <v>-2.2602622254765614E-2</v>
      </c>
      <c r="BM27" s="16">
        <v>31</v>
      </c>
      <c r="BN27" s="17">
        <v>330300</v>
      </c>
      <c r="BO27" s="17">
        <v>341526</v>
      </c>
      <c r="BP27" s="17">
        <v>-11226</v>
      </c>
      <c r="BQ27" s="39">
        <v>1.0339872842870117</v>
      </c>
      <c r="BR27" s="17">
        <v>14410000</v>
      </c>
      <c r="BS27" s="17">
        <v>10466900</v>
      </c>
      <c r="BT27" s="17">
        <v>3943100</v>
      </c>
      <c r="BU27" s="18">
        <v>0.72636363636363632</v>
      </c>
      <c r="BV27" s="19">
        <v>-7.0185333574689923E-2</v>
      </c>
      <c r="BW27" s="16">
        <v>30</v>
      </c>
      <c r="BX27" s="17">
        <v>331700</v>
      </c>
      <c r="BY27" s="17">
        <v>331700</v>
      </c>
      <c r="BZ27" s="17">
        <v>0</v>
      </c>
      <c r="CA27" s="39">
        <v>1</v>
      </c>
      <c r="CB27" s="17">
        <v>13674900.988</v>
      </c>
      <c r="CC27" s="17">
        <v>10892728.296</v>
      </c>
      <c r="CD27" s="17">
        <v>2782172.6919999998</v>
      </c>
      <c r="CE27" s="18">
        <v>0.79654896993832625</v>
      </c>
      <c r="CF27" s="19">
        <v>-8.2142137067187093E-4</v>
      </c>
      <c r="CG27" s="16">
        <v>28</v>
      </c>
      <c r="CH27" s="17">
        <v>305361</v>
      </c>
      <c r="CI27" s="17">
        <v>305361</v>
      </c>
      <c r="CJ27" s="17">
        <v>0</v>
      </c>
      <c r="CK27" s="39">
        <v>1</v>
      </c>
      <c r="CL27" s="17">
        <v>13089400</v>
      </c>
      <c r="CM27" s="17">
        <v>10437100</v>
      </c>
      <c r="CN27" s="17">
        <v>2652300</v>
      </c>
      <c r="CO27" s="18">
        <v>0.79737039130899812</v>
      </c>
      <c r="CP27" s="19">
        <v>2.6125260469569422E-2</v>
      </c>
      <c r="CQ27" s="16">
        <v>31</v>
      </c>
      <c r="CR27" s="17">
        <v>303076</v>
      </c>
      <c r="CS27" s="17">
        <v>302682.0012</v>
      </c>
      <c r="CT27" s="17">
        <v>393.99880000000121</v>
      </c>
      <c r="CU27" s="39">
        <v>0.99870000000000003</v>
      </c>
      <c r="CV27" s="17">
        <v>12357418.259</v>
      </c>
      <c r="CW27" s="17">
        <v>9530598.6620000005</v>
      </c>
      <c r="CX27" s="17">
        <v>2826819.5970000001</v>
      </c>
      <c r="CY27" s="18">
        <v>0.77124513083942869</v>
      </c>
      <c r="CZ27" s="19">
        <v>1.0906376281879071E-2</v>
      </c>
      <c r="DA27" s="16">
        <v>33</v>
      </c>
      <c r="DB27" s="17">
        <v>294887.62699999998</v>
      </c>
      <c r="DC27" s="17">
        <v>312016.50799999997</v>
      </c>
      <c r="DD27" s="17">
        <v>-17128.880999999994</v>
      </c>
      <c r="DE27" s="39">
        <v>1.0580861298734654</v>
      </c>
      <c r="DF27" s="17">
        <v>11689732.025</v>
      </c>
      <c r="DG27" s="17">
        <v>8888156.2890000008</v>
      </c>
      <c r="DH27" s="17">
        <v>2801575.736</v>
      </c>
      <c r="DI27" s="18">
        <v>0.76033875455754962</v>
      </c>
      <c r="DJ27" s="19">
        <v>1.2858316592017416E-2</v>
      </c>
      <c r="DK27" s="16">
        <v>34</v>
      </c>
      <c r="DL27" s="17">
        <v>269285.65399999998</v>
      </c>
      <c r="DM27" s="17">
        <v>282292.45799999998</v>
      </c>
      <c r="DN27" s="17">
        <v>-13006.804000000004</v>
      </c>
      <c r="DO27" s="39">
        <v>1.0483011397257722</v>
      </c>
      <c r="DP27" s="17">
        <v>11068596.692</v>
      </c>
      <c r="DQ27" s="17">
        <v>8273559.5029999996</v>
      </c>
      <c r="DR27" s="17">
        <v>2795037.1889999998</v>
      </c>
      <c r="DS27" s="18">
        <v>0.74748043796553221</v>
      </c>
      <c r="DT27" s="19">
        <v>3.8083559268108358E-3</v>
      </c>
      <c r="DU27" s="16">
        <v>36</v>
      </c>
      <c r="DV27" s="17">
        <v>259147.80499999999</v>
      </c>
      <c r="DW27" s="17">
        <v>290572.26699999999</v>
      </c>
      <c r="DX27" s="17">
        <v>-31424.462</v>
      </c>
      <c r="DY27" s="39">
        <v>1.121260768540949</v>
      </c>
      <c r="DZ27" s="17">
        <v>10471289.278000001</v>
      </c>
      <c r="EA27" s="17">
        <v>7787205.4989999998</v>
      </c>
      <c r="EB27" s="17">
        <v>2684083.7790000001</v>
      </c>
      <c r="EC27" s="18">
        <v>0.74367208203872137</v>
      </c>
      <c r="ED27" s="19">
        <v>-2.6085112273919964E-2</v>
      </c>
      <c r="EE27" s="16">
        <v>42</v>
      </c>
      <c r="EF27" s="17">
        <v>261213.019</v>
      </c>
      <c r="EG27" s="17">
        <v>285646.01400000002</v>
      </c>
      <c r="EH27" s="17">
        <v>-24432.995000000024</v>
      </c>
      <c r="EI27" s="39">
        <v>1.0935366663328523</v>
      </c>
    </row>
    <row r="28" spans="2:139" x14ac:dyDescent="0.25">
      <c r="B28" s="16" t="s">
        <v>71</v>
      </c>
      <c r="C28" s="97">
        <v>70316683</v>
      </c>
      <c r="D28" s="97">
        <v>45608071</v>
      </c>
      <c r="E28" s="97">
        <v>24708612</v>
      </c>
      <c r="F28" s="98">
        <v>0.64860953409875721</v>
      </c>
      <c r="G28" s="19">
        <v>-3.3483388731209818E-2</v>
      </c>
      <c r="H28" s="104">
        <v>31</v>
      </c>
      <c r="I28" s="97">
        <v>2138887.0993117117</v>
      </c>
      <c r="J28" s="98">
        <v>0.92520885592881341</v>
      </c>
      <c r="K28" s="71">
        <v>-159969.81319662475</v>
      </c>
      <c r="L28" s="83">
        <v>67480080</v>
      </c>
      <c r="M28" s="84">
        <v>46027685</v>
      </c>
      <c r="N28" s="85">
        <v>21452395</v>
      </c>
      <c r="O28" s="86">
        <v>0.68209292282996703</v>
      </c>
      <c r="P28" s="19">
        <v>-3.0446829206962955E-2</v>
      </c>
      <c r="Q28" s="55">
        <v>30</v>
      </c>
      <c r="R28" s="87">
        <v>1956823.9723371177</v>
      </c>
      <c r="S28" s="90">
        <v>1.0055820939531488</v>
      </c>
      <c r="T28" s="71">
        <v>10923.175263359524</v>
      </c>
      <c r="U28" s="52">
        <v>63928070.327</v>
      </c>
      <c r="V28" s="52">
        <v>45551291.379000001</v>
      </c>
      <c r="W28" s="52">
        <v>18376778.947999999</v>
      </c>
      <c r="X28" s="18">
        <v>0.71253975203692999</v>
      </c>
      <c r="Y28" s="19">
        <v>5.9304734972841278E-2</v>
      </c>
      <c r="Z28" s="55">
        <v>31</v>
      </c>
      <c r="AA28" s="52">
        <v>2155283.5710101794</v>
      </c>
      <c r="AB28" s="114">
        <v>0.85372224986016754</v>
      </c>
      <c r="AC28" s="73">
        <v>-315270.03168071277</v>
      </c>
      <c r="AD28" s="17">
        <v>60536766.149999999</v>
      </c>
      <c r="AE28" s="17">
        <v>39544735.468999997</v>
      </c>
      <c r="AF28" s="17">
        <v>20992030.681000002</v>
      </c>
      <c r="AG28" s="18">
        <v>0.65323501706408871</v>
      </c>
      <c r="AH28" s="19">
        <v>1.1139963420978893E-2</v>
      </c>
      <c r="AI28" s="16">
        <v>32</v>
      </c>
      <c r="AJ28" s="17">
        <v>2179666</v>
      </c>
      <c r="AK28" s="17">
        <v>1667719</v>
      </c>
      <c r="AL28" s="17">
        <v>511947</v>
      </c>
      <c r="AM28" s="39">
        <v>0.7651259413139444</v>
      </c>
      <c r="AN28" s="17">
        <v>58304950.348999999</v>
      </c>
      <c r="AO28" s="17">
        <v>37437320.222000003</v>
      </c>
      <c r="AP28" s="17">
        <v>20867630.127</v>
      </c>
      <c r="AQ28" s="18">
        <v>0.64209505364310981</v>
      </c>
      <c r="AR28" s="19">
        <v>-3.1435559819847914E-3</v>
      </c>
      <c r="AS28" s="16">
        <v>31</v>
      </c>
      <c r="AT28" s="17">
        <v>2053679</v>
      </c>
      <c r="AU28" s="17">
        <v>1432091</v>
      </c>
      <c r="AV28" s="17">
        <v>621588</v>
      </c>
      <c r="AW28" s="39">
        <v>0.69732952423431316</v>
      </c>
      <c r="AX28" s="17">
        <v>56336668.773000002</v>
      </c>
      <c r="AY28" s="17">
        <v>36350593.829999998</v>
      </c>
      <c r="AZ28" s="17">
        <v>19986074.943</v>
      </c>
      <c r="BA28" s="18">
        <v>0.64523860962509461</v>
      </c>
      <c r="BB28" s="19">
        <v>5.9063116152405781E-3</v>
      </c>
      <c r="BC28" s="16">
        <v>37</v>
      </c>
      <c r="BD28" s="17">
        <v>1934608</v>
      </c>
      <c r="BE28" s="17">
        <v>1420920</v>
      </c>
      <c r="BF28" s="17">
        <v>513688</v>
      </c>
      <c r="BG28" s="39">
        <v>0.73447437413677608</v>
      </c>
      <c r="BH28" s="17">
        <v>54498265</v>
      </c>
      <c r="BI28" s="17">
        <v>34842501</v>
      </c>
      <c r="BJ28" s="17">
        <v>19655764</v>
      </c>
      <c r="BK28" s="18">
        <v>0.63933229800985403</v>
      </c>
      <c r="BL28" s="19">
        <v>-9.4434482430838518E-3</v>
      </c>
      <c r="BM28" s="16">
        <v>39</v>
      </c>
      <c r="BN28" s="17">
        <v>1544873</v>
      </c>
      <c r="BO28" s="17">
        <v>1344943.8</v>
      </c>
      <c r="BP28" s="17">
        <v>199929.19999999995</v>
      </c>
      <c r="BQ28" s="39">
        <v>0.87058534908694762</v>
      </c>
      <c r="BR28" s="17">
        <v>53054565</v>
      </c>
      <c r="BS28" s="17">
        <v>34420515</v>
      </c>
      <c r="BT28" s="17">
        <v>18634050</v>
      </c>
      <c r="BU28" s="18">
        <v>0.64877574625293788</v>
      </c>
      <c r="BV28" s="19">
        <v>-0.13513040894027595</v>
      </c>
      <c r="BW28" s="16">
        <v>39</v>
      </c>
      <c r="BX28" s="17">
        <v>1338342</v>
      </c>
      <c r="BY28" s="17">
        <v>1130644.3999999999</v>
      </c>
      <c r="BZ28" s="17">
        <v>207697.60000000009</v>
      </c>
      <c r="CA28" s="39">
        <v>0.84480977209113961</v>
      </c>
      <c r="CB28" s="17">
        <v>50561824.298</v>
      </c>
      <c r="CC28" s="17">
        <v>39635725.284999996</v>
      </c>
      <c r="CD28" s="17">
        <v>10926099.013</v>
      </c>
      <c r="CE28" s="18">
        <v>0.78390615519321383</v>
      </c>
      <c r="CF28" s="19">
        <v>-1.6944760369934309E-2</v>
      </c>
      <c r="CG28" s="16">
        <v>30</v>
      </c>
      <c r="CH28" s="17">
        <v>1208497</v>
      </c>
      <c r="CI28" s="17">
        <v>1077795.8500000001</v>
      </c>
      <c r="CJ28" s="17">
        <v>130701.14999999991</v>
      </c>
      <c r="CK28" s="39">
        <v>0.89184818001203159</v>
      </c>
      <c r="CL28" s="17">
        <v>47458465.855999999</v>
      </c>
      <c r="CM28" s="17">
        <v>38007155.832000002</v>
      </c>
      <c r="CN28" s="17">
        <v>9451310.0240000002</v>
      </c>
      <c r="CO28" s="18">
        <v>0.80085091556314814</v>
      </c>
      <c r="CP28" s="19">
        <v>-2.3804720091860632E-2</v>
      </c>
      <c r="CQ28" s="16">
        <v>30</v>
      </c>
      <c r="CR28" s="17">
        <v>1046844</v>
      </c>
      <c r="CS28" s="17">
        <v>851909.32</v>
      </c>
      <c r="CT28" s="17">
        <v>194934.68000000005</v>
      </c>
      <c r="CU28" s="39">
        <v>0.81378822441548115</v>
      </c>
      <c r="CV28" s="17">
        <v>43537681</v>
      </c>
      <c r="CW28" s="17">
        <v>35903594</v>
      </c>
      <c r="CX28" s="17">
        <v>7634087</v>
      </c>
      <c r="CY28" s="18">
        <v>0.82465563565500877</v>
      </c>
      <c r="CZ28" s="19">
        <v>-5.4228959361865003E-2</v>
      </c>
      <c r="DA28" s="16">
        <v>24</v>
      </c>
      <c r="DB28" s="17">
        <v>894514</v>
      </c>
      <c r="DC28" s="17">
        <v>737179.78</v>
      </c>
      <c r="DD28" s="17">
        <v>157334.21999999997</v>
      </c>
      <c r="DE28" s="39">
        <v>0.82411206532262216</v>
      </c>
      <c r="DF28" s="17">
        <v>39389209</v>
      </c>
      <c r="DG28" s="17">
        <v>34618569</v>
      </c>
      <c r="DH28" s="17">
        <v>4770640</v>
      </c>
      <c r="DI28" s="18">
        <v>0.87888459501687377</v>
      </c>
      <c r="DJ28" s="19">
        <v>-3.9123728026101978E-2</v>
      </c>
      <c r="DK28" s="16">
        <v>18</v>
      </c>
      <c r="DL28" s="17">
        <v>825259</v>
      </c>
      <c r="DM28" s="17">
        <v>684964.97</v>
      </c>
      <c r="DN28" s="17">
        <v>140294.03000000003</v>
      </c>
      <c r="DO28" s="39">
        <v>0.83</v>
      </c>
      <c r="DP28" s="17">
        <v>36573883</v>
      </c>
      <c r="DQ28" s="17">
        <v>33575129</v>
      </c>
      <c r="DR28" s="17">
        <v>2998754</v>
      </c>
      <c r="DS28" s="18">
        <v>0.91800832304297575</v>
      </c>
      <c r="DT28" s="19">
        <v>-1.1366129517700552E-2</v>
      </c>
      <c r="DU28" s="16">
        <v>17</v>
      </c>
      <c r="DV28" s="17">
        <v>729819</v>
      </c>
      <c r="DW28" s="17">
        <v>649538.91</v>
      </c>
      <c r="DX28" s="17">
        <v>80280.089999999967</v>
      </c>
      <c r="DY28" s="39">
        <v>0.89</v>
      </c>
      <c r="DZ28" s="17">
        <v>35193398</v>
      </c>
      <c r="EA28" s="17">
        <v>32707845</v>
      </c>
      <c r="EB28" s="17">
        <v>2485553</v>
      </c>
      <c r="EC28" s="18">
        <v>0.9293744525606763</v>
      </c>
      <c r="ED28" s="19">
        <v>-1.4423219045451741E-2</v>
      </c>
      <c r="EE28" s="16">
        <v>19</v>
      </c>
      <c r="EF28" s="17">
        <v>671123</v>
      </c>
      <c r="EG28" s="17">
        <v>617433.16</v>
      </c>
      <c r="EH28" s="17">
        <v>53689.839999999967</v>
      </c>
      <c r="EI28" s="39">
        <v>0.92</v>
      </c>
    </row>
    <row r="29" spans="2:139" x14ac:dyDescent="0.25">
      <c r="B29" s="16" t="s">
        <v>74</v>
      </c>
      <c r="C29" s="97">
        <v>90714721</v>
      </c>
      <c r="D29" s="97">
        <v>52217989</v>
      </c>
      <c r="E29" s="97">
        <v>38496732</v>
      </c>
      <c r="F29" s="98">
        <v>0.57562861269231047</v>
      </c>
      <c r="G29" s="19">
        <v>-4.4615388771995335E-2</v>
      </c>
      <c r="H29" s="104">
        <v>39</v>
      </c>
      <c r="I29" s="97">
        <v>2997179.519441986</v>
      </c>
      <c r="J29" s="98">
        <v>0.92379861367806804</v>
      </c>
      <c r="K29" s="71">
        <v>-228389.23443718086</v>
      </c>
      <c r="L29" s="83">
        <v>84574769.632348999</v>
      </c>
      <c r="M29" s="84">
        <v>52456993.539690003</v>
      </c>
      <c r="N29" s="85">
        <v>32117776.092659</v>
      </c>
      <c r="O29" s="86">
        <v>0.62024400146430581</v>
      </c>
      <c r="P29" s="19">
        <v>-5.3801090169005694E-2</v>
      </c>
      <c r="Q29" s="55">
        <v>41</v>
      </c>
      <c r="R29" s="87">
        <v>2269223.2939090426</v>
      </c>
      <c r="S29" s="90">
        <v>0.97896370734587401</v>
      </c>
      <c r="T29" s="71">
        <v>-47736.045308230241</v>
      </c>
      <c r="U29" s="52">
        <v>77981914.380024999</v>
      </c>
      <c r="V29" s="52">
        <v>52563326.624025002</v>
      </c>
      <c r="W29" s="52">
        <v>25418587.756000001</v>
      </c>
      <c r="X29" s="18">
        <v>0.6740450916333115</v>
      </c>
      <c r="Y29" s="19">
        <v>5.9964663614726521E-2</v>
      </c>
      <c r="Z29" s="55">
        <v>34</v>
      </c>
      <c r="AA29" s="52">
        <v>2360892.5540693803</v>
      </c>
      <c r="AB29" s="114">
        <v>0.83020808842190064</v>
      </c>
      <c r="AC29" s="73">
        <v>-400860.45978594117</v>
      </c>
      <c r="AD29" s="17">
        <v>74736194</v>
      </c>
      <c r="AE29" s="17">
        <v>45894034</v>
      </c>
      <c r="AF29" s="17">
        <v>28842160</v>
      </c>
      <c r="AG29" s="18">
        <v>0.61408042801858498</v>
      </c>
      <c r="AH29" s="19">
        <v>6.4785621491586509E-3</v>
      </c>
      <c r="AI29" s="16">
        <v>38</v>
      </c>
      <c r="AJ29" s="17">
        <v>1963268</v>
      </c>
      <c r="AK29" s="17">
        <v>1576235</v>
      </c>
      <c r="AL29" s="17">
        <v>387033</v>
      </c>
      <c r="AM29" s="39">
        <v>0.80286287964760794</v>
      </c>
      <c r="AN29" s="17">
        <v>71621732</v>
      </c>
      <c r="AO29" s="17">
        <v>43517498</v>
      </c>
      <c r="AP29" s="17">
        <v>28104234</v>
      </c>
      <c r="AQ29" s="18">
        <v>0.60760186586942633</v>
      </c>
      <c r="AR29" s="19">
        <v>-4.5484708159331144E-2</v>
      </c>
      <c r="AS29" s="16">
        <v>40</v>
      </c>
      <c r="AT29" s="17">
        <v>1669230</v>
      </c>
      <c r="AU29" s="17">
        <v>1458813</v>
      </c>
      <c r="AV29" s="17">
        <v>210417</v>
      </c>
      <c r="AW29" s="39">
        <v>0.87394367462842149</v>
      </c>
      <c r="AX29" s="17">
        <v>67283758</v>
      </c>
      <c r="AY29" s="17">
        <v>43942119</v>
      </c>
      <c r="AZ29" s="17">
        <v>23341639</v>
      </c>
      <c r="BA29" s="18">
        <v>0.65308657402875747</v>
      </c>
      <c r="BB29" s="19">
        <v>-6.058777027360629E-2</v>
      </c>
      <c r="BC29" s="16">
        <v>35</v>
      </c>
      <c r="BD29" s="17">
        <v>1333749</v>
      </c>
      <c r="BE29" s="17">
        <v>1375013</v>
      </c>
      <c r="BF29" s="17">
        <v>-41264</v>
      </c>
      <c r="BG29" s="39">
        <v>1.0309383549678388</v>
      </c>
      <c r="BH29" s="17">
        <v>63937435</v>
      </c>
      <c r="BI29" s="17">
        <v>45630507</v>
      </c>
      <c r="BJ29" s="17">
        <v>18306928</v>
      </c>
      <c r="BK29" s="18">
        <v>0.71367434430236376</v>
      </c>
      <c r="BL29" s="19">
        <v>3.4921106125499701E-2</v>
      </c>
      <c r="BM29" s="16">
        <v>28</v>
      </c>
      <c r="BN29" s="17">
        <v>1869172</v>
      </c>
      <c r="BO29" s="17">
        <v>1209305.3999999999</v>
      </c>
      <c r="BP29" s="17">
        <v>659866.60000000009</v>
      </c>
      <c r="BQ29" s="39">
        <v>0.6469738472435923</v>
      </c>
      <c r="BR29" s="17">
        <v>61273676</v>
      </c>
      <c r="BS29" s="17">
        <v>41589706</v>
      </c>
      <c r="BT29" s="17">
        <v>19683970</v>
      </c>
      <c r="BU29" s="18">
        <v>0.67875323817686406</v>
      </c>
      <c r="BV29" s="19">
        <v>4.8704011892457766E-2</v>
      </c>
      <c r="BW29" s="16">
        <v>34</v>
      </c>
      <c r="BX29" s="17">
        <v>1593511</v>
      </c>
      <c r="BY29" s="17">
        <v>1039496.48</v>
      </c>
      <c r="BZ29" s="17">
        <v>554014.52</v>
      </c>
      <c r="CA29" s="39">
        <v>0.65233090954502349</v>
      </c>
      <c r="CB29" s="17">
        <v>58817155</v>
      </c>
      <c r="CC29" s="17">
        <v>37057703</v>
      </c>
      <c r="CD29" s="17">
        <v>21759452</v>
      </c>
      <c r="CE29" s="18">
        <v>0.63004922628440629</v>
      </c>
      <c r="CF29" s="19">
        <v>-0.16147370330535538</v>
      </c>
      <c r="CG29" s="16">
        <v>45</v>
      </c>
      <c r="CH29" s="17">
        <v>1226526</v>
      </c>
      <c r="CI29" s="17">
        <v>1368788</v>
      </c>
      <c r="CJ29" s="17">
        <v>-142262</v>
      </c>
      <c r="CK29" s="39">
        <v>1.1159877572917329</v>
      </c>
      <c r="CL29" s="17">
        <v>56260710</v>
      </c>
      <c r="CM29" s="17">
        <v>44531642</v>
      </c>
      <c r="CN29" s="17">
        <v>11729068</v>
      </c>
      <c r="CO29" s="18">
        <v>0.79152292958976167</v>
      </c>
      <c r="CP29" s="19">
        <v>3.4019292840551829E-2</v>
      </c>
      <c r="CQ29" s="16">
        <v>33</v>
      </c>
      <c r="CR29" s="17">
        <v>1298747</v>
      </c>
      <c r="CS29" s="17">
        <v>1274110</v>
      </c>
      <c r="CT29" s="17">
        <v>24637</v>
      </c>
      <c r="CU29" s="39">
        <v>0.98103017754805211</v>
      </c>
      <c r="CV29" s="17">
        <v>53228856</v>
      </c>
      <c r="CW29" s="17">
        <v>40321052</v>
      </c>
      <c r="CX29" s="17">
        <v>12907804</v>
      </c>
      <c r="CY29" s="18">
        <v>0.75750363674920984</v>
      </c>
      <c r="CZ29" s="19">
        <v>3.5046615142134696E-2</v>
      </c>
      <c r="DA29" s="16">
        <v>34</v>
      </c>
      <c r="DB29" s="17">
        <v>1320178</v>
      </c>
      <c r="DC29" s="17">
        <v>1242751</v>
      </c>
      <c r="DD29" s="17">
        <v>77427</v>
      </c>
      <c r="DE29" s="39">
        <v>0.94135109053476118</v>
      </c>
      <c r="DF29" s="17">
        <v>50335642</v>
      </c>
      <c r="DG29" s="17">
        <v>36365338</v>
      </c>
      <c r="DH29" s="17">
        <v>13970304</v>
      </c>
      <c r="DI29" s="18">
        <v>0.72245702160707514</v>
      </c>
      <c r="DJ29" s="19">
        <v>-8.9306343681363476E-3</v>
      </c>
      <c r="DK29" s="16">
        <v>38</v>
      </c>
      <c r="DL29" s="17">
        <v>1176268</v>
      </c>
      <c r="DM29" s="17">
        <v>1183296</v>
      </c>
      <c r="DN29" s="17">
        <v>-7028</v>
      </c>
      <c r="DO29" s="39">
        <v>1.0059748288655306</v>
      </c>
      <c r="DP29" s="17">
        <v>47764000</v>
      </c>
      <c r="DQ29" s="17">
        <v>34934000</v>
      </c>
      <c r="DR29" s="17">
        <v>12830000</v>
      </c>
      <c r="DS29" s="18">
        <v>0.73138765597521149</v>
      </c>
      <c r="DT29" s="19">
        <v>-1.5809665787667626E-2</v>
      </c>
      <c r="DU29" s="16">
        <v>38</v>
      </c>
      <c r="DV29" s="17">
        <v>1035185</v>
      </c>
      <c r="DW29" s="17">
        <v>651594</v>
      </c>
      <c r="DX29" s="17">
        <v>383591</v>
      </c>
      <c r="DY29" s="39">
        <v>0.62944691045561907</v>
      </c>
      <c r="DZ29" s="17">
        <v>45403000</v>
      </c>
      <c r="EA29" s="17">
        <v>33925000</v>
      </c>
      <c r="EB29" s="17">
        <v>11478000</v>
      </c>
      <c r="EC29" s="18">
        <v>0.74719732176287912</v>
      </c>
      <c r="ED29" s="19">
        <v>4.3555055358461936E-2</v>
      </c>
      <c r="EE29" s="16">
        <v>41</v>
      </c>
      <c r="EF29" s="17">
        <v>1124870</v>
      </c>
      <c r="EG29" s="17">
        <v>751077</v>
      </c>
      <c r="EH29" s="17">
        <v>373793</v>
      </c>
      <c r="EI29" s="39">
        <v>0.66770115657809348</v>
      </c>
    </row>
    <row r="30" spans="2:139" x14ac:dyDescent="0.25">
      <c r="B30" s="16" t="s">
        <v>76</v>
      </c>
      <c r="C30" s="97">
        <v>87708148.612000003</v>
      </c>
      <c r="D30" s="97">
        <v>56108054.435000002</v>
      </c>
      <c r="E30" s="97">
        <v>31600094.177000001</v>
      </c>
      <c r="F30" s="98">
        <v>0.6397131318232322</v>
      </c>
      <c r="G30" s="19">
        <v>2.7703858960338446E-3</v>
      </c>
      <c r="H30" s="104">
        <v>33</v>
      </c>
      <c r="I30" s="97">
        <v>2810333.8512122585</v>
      </c>
      <c r="J30" s="98">
        <v>1.1484117121242834</v>
      </c>
      <c r="K30" s="71">
        <v>417086.45849924209</v>
      </c>
      <c r="L30" s="83">
        <v>85938974.002000004</v>
      </c>
      <c r="M30" s="84">
        <v>54738206.082999997</v>
      </c>
      <c r="N30" s="85">
        <v>31200767.919</v>
      </c>
      <c r="O30" s="86">
        <v>0.63694274592719835</v>
      </c>
      <c r="P30" s="19">
        <v>-3.0288279156389875E-2</v>
      </c>
      <c r="Q30" s="55">
        <v>37</v>
      </c>
      <c r="R30" s="87">
        <v>2561253.6341555114</v>
      </c>
      <c r="S30" s="90">
        <v>1.1320151880191038</v>
      </c>
      <c r="T30" s="71">
        <v>338124.38007765316</v>
      </c>
      <c r="U30" s="52">
        <v>84565035.68599999</v>
      </c>
      <c r="V30" s="52">
        <v>56424415.446999997</v>
      </c>
      <c r="W30" s="52">
        <v>28140621.232000001</v>
      </c>
      <c r="X30" s="18">
        <v>0.66723102508358823</v>
      </c>
      <c r="Y30" s="19">
        <v>6.83827604246805E-2</v>
      </c>
      <c r="Z30" s="55">
        <v>36</v>
      </c>
      <c r="AA30" s="52">
        <v>2787366.6435548631</v>
      </c>
      <c r="AB30" s="114">
        <v>0.88251379906037186</v>
      </c>
      <c r="AC30" s="73">
        <v>-327477.11757710407</v>
      </c>
      <c r="AD30" s="17">
        <v>81699846</v>
      </c>
      <c r="AE30" s="17">
        <v>48925811</v>
      </c>
      <c r="AF30" s="17">
        <v>32774035</v>
      </c>
      <c r="AG30" s="18">
        <v>0.59884826465890773</v>
      </c>
      <c r="AH30" s="19">
        <v>-1.4032432758601776E-2</v>
      </c>
      <c r="AI30" s="16">
        <v>41</v>
      </c>
      <c r="AJ30" s="17">
        <v>2614804.2340000002</v>
      </c>
      <c r="AK30" s="17">
        <v>2024761.5279999999</v>
      </c>
      <c r="AL30" s="17">
        <v>590042.70600000024</v>
      </c>
      <c r="AM30" s="39">
        <v>0.77434536080072758</v>
      </c>
      <c r="AN30" s="17">
        <v>80519650.325000003</v>
      </c>
      <c r="AO30" s="17">
        <v>49348939.446999997</v>
      </c>
      <c r="AP30" s="17">
        <v>31170710.877999999</v>
      </c>
      <c r="AQ30" s="18">
        <v>0.6128806974175095</v>
      </c>
      <c r="AR30" s="19">
        <v>-3.7955025342033322E-2</v>
      </c>
      <c r="AS30" s="16">
        <v>38</v>
      </c>
      <c r="AT30" s="17">
        <v>2320221.088</v>
      </c>
      <c r="AU30" s="17">
        <v>1920173.787</v>
      </c>
      <c r="AV30" s="17">
        <v>400047.30099999998</v>
      </c>
      <c r="AW30" s="39">
        <v>0.82758224935157543</v>
      </c>
      <c r="AX30" s="17">
        <v>81133844</v>
      </c>
      <c r="AY30" s="17">
        <v>52804804</v>
      </c>
      <c r="AZ30" s="17">
        <v>28329040</v>
      </c>
      <c r="BA30" s="18">
        <v>0.65083572275954282</v>
      </c>
      <c r="BB30" s="19">
        <v>-6.4936834686242673E-2</v>
      </c>
      <c r="BC30" s="16">
        <v>36</v>
      </c>
      <c r="BD30" s="17">
        <v>1919306.4310000001</v>
      </c>
      <c r="BE30" s="17">
        <v>1666076.6540000001</v>
      </c>
      <c r="BF30" s="17">
        <v>253229.777</v>
      </c>
      <c r="BG30" s="39">
        <v>0.86806183061239373</v>
      </c>
      <c r="BH30" s="17">
        <v>77847965</v>
      </c>
      <c r="BI30" s="17">
        <v>55721437</v>
      </c>
      <c r="BJ30" s="17">
        <v>22126528</v>
      </c>
      <c r="BK30" s="18">
        <v>0.7157725574457855</v>
      </c>
      <c r="BL30" s="19">
        <v>-7.2981043305367921E-2</v>
      </c>
      <c r="BM30" s="16">
        <v>27</v>
      </c>
      <c r="BN30" s="17">
        <v>1646858.7990000001</v>
      </c>
      <c r="BO30" s="17">
        <v>1455893.4750000001</v>
      </c>
      <c r="BP30" s="17">
        <v>190965.32400000002</v>
      </c>
      <c r="BQ30" s="39">
        <v>0.88404268531342378</v>
      </c>
      <c r="BR30" s="17">
        <v>72911870</v>
      </c>
      <c r="BS30" s="17">
        <v>57509500</v>
      </c>
      <c r="BT30" s="17">
        <v>15402370</v>
      </c>
      <c r="BU30" s="18">
        <v>0.78875360075115342</v>
      </c>
      <c r="BV30" s="19">
        <v>-4.8027527884532129E-2</v>
      </c>
      <c r="BW30" s="16">
        <v>21</v>
      </c>
      <c r="BX30" s="17">
        <v>1381576.8119999999</v>
      </c>
      <c r="BY30" s="17">
        <v>1383285.949</v>
      </c>
      <c r="BZ30" s="17">
        <v>-1709.1370000001043</v>
      </c>
      <c r="CA30" s="39">
        <v>1.0012370915501441</v>
      </c>
      <c r="CB30" s="17">
        <v>70320300</v>
      </c>
      <c r="CC30" s="17">
        <v>58842700</v>
      </c>
      <c r="CD30" s="17">
        <v>11477600</v>
      </c>
      <c r="CE30" s="18">
        <v>0.83678112863568554</v>
      </c>
      <c r="CF30" s="19">
        <v>-4.5852094330211424E-2</v>
      </c>
      <c r="CG30" s="16">
        <v>20</v>
      </c>
      <c r="CH30" s="17">
        <v>1249909.331</v>
      </c>
      <c r="CI30" s="17">
        <v>1392709.2849999999</v>
      </c>
      <c r="CJ30" s="17">
        <v>-142799.95399999991</v>
      </c>
      <c r="CK30" s="39">
        <v>1.1142482502196793</v>
      </c>
      <c r="CL30" s="17">
        <v>66172900</v>
      </c>
      <c r="CM30" s="17">
        <v>58406400</v>
      </c>
      <c r="CN30" s="17">
        <v>7766500</v>
      </c>
      <c r="CO30" s="18">
        <v>0.88263322296589697</v>
      </c>
      <c r="CP30" s="19">
        <v>1.1739039487025149E-2</v>
      </c>
      <c r="CQ30" s="16">
        <v>20</v>
      </c>
      <c r="CR30" s="17">
        <v>1272277.0009999999</v>
      </c>
      <c r="CS30" s="17">
        <v>1014306.617</v>
      </c>
      <c r="CT30" s="17">
        <v>257970.38399999996</v>
      </c>
      <c r="CU30" s="39">
        <v>0.797237249594831</v>
      </c>
      <c r="CV30" s="17">
        <v>63763200</v>
      </c>
      <c r="CW30" s="17">
        <v>55531000</v>
      </c>
      <c r="CX30" s="17">
        <v>8232200</v>
      </c>
      <c r="CY30" s="18">
        <v>0.87089418347887182</v>
      </c>
      <c r="CZ30" s="19">
        <v>7.4782521672226876E-2</v>
      </c>
      <c r="DA30" s="16">
        <v>20</v>
      </c>
      <c r="DB30" s="17">
        <v>1568774.8970000001</v>
      </c>
      <c r="DC30" s="17">
        <v>1296344.952</v>
      </c>
      <c r="DD30" s="17">
        <v>272429.94500000007</v>
      </c>
      <c r="DE30" s="39">
        <v>0.82634223334337309</v>
      </c>
      <c r="DF30" s="17">
        <v>62345400</v>
      </c>
      <c r="DG30" s="17">
        <v>49633900</v>
      </c>
      <c r="DH30" s="17">
        <v>12711500</v>
      </c>
      <c r="DI30" s="18">
        <v>0.79611166180664494</v>
      </c>
      <c r="DJ30" s="19">
        <v>-4.5456904212979654E-2</v>
      </c>
      <c r="DK30" s="16">
        <v>30</v>
      </c>
      <c r="DL30" s="17">
        <v>1366864.8289999999</v>
      </c>
      <c r="DM30" s="17">
        <v>1060153.1669999999</v>
      </c>
      <c r="DN30" s="17">
        <v>306711.66200000001</v>
      </c>
      <c r="DO30" s="39">
        <v>0.77560936861299545</v>
      </c>
      <c r="DP30" s="17">
        <v>60006400</v>
      </c>
      <c r="DQ30" s="17">
        <v>50499500</v>
      </c>
      <c r="DR30" s="17">
        <v>9506900</v>
      </c>
      <c r="DS30" s="18">
        <v>0.8415685660196246</v>
      </c>
      <c r="DT30" s="19">
        <v>-3.1550423734470256E-2</v>
      </c>
      <c r="DU30" s="16">
        <v>28</v>
      </c>
      <c r="DV30" s="17">
        <v>1271034.673</v>
      </c>
      <c r="DW30" s="17">
        <v>829012.76899999997</v>
      </c>
      <c r="DX30" s="17">
        <v>442021.90399999998</v>
      </c>
      <c r="DY30" s="39">
        <v>0.65223458227405884</v>
      </c>
      <c r="DZ30" s="17">
        <v>58140300</v>
      </c>
      <c r="EA30" s="17">
        <v>50763400</v>
      </c>
      <c r="EB30" s="17">
        <v>7376900</v>
      </c>
      <c r="EC30" s="18">
        <v>0.87311898975409485</v>
      </c>
      <c r="ED30" s="19">
        <v>-5.9449831112598384E-2</v>
      </c>
      <c r="EE30" s="16">
        <v>29</v>
      </c>
      <c r="EF30" s="17">
        <v>1023653.648</v>
      </c>
      <c r="EG30" s="17">
        <v>803129.87199999997</v>
      </c>
      <c r="EH30" s="17">
        <v>220523.77600000007</v>
      </c>
      <c r="EI30" s="39">
        <v>0.78457188480609996</v>
      </c>
    </row>
    <row r="31" spans="2:139" x14ac:dyDescent="0.25">
      <c r="B31" s="16" t="s">
        <v>79</v>
      </c>
      <c r="C31" s="97">
        <v>108852627</v>
      </c>
      <c r="D31" s="97">
        <v>57943767</v>
      </c>
      <c r="E31" s="97">
        <v>50908860</v>
      </c>
      <c r="F31" s="98">
        <v>0.53231390547882684</v>
      </c>
      <c r="G31" s="19">
        <v>-0.26556154915666763</v>
      </c>
      <c r="H31" s="104">
        <v>43</v>
      </c>
      <c r="I31" s="97">
        <v>1524979.2605130076</v>
      </c>
      <c r="J31" s="98">
        <v>0.85137224362075814</v>
      </c>
      <c r="K31" s="71">
        <v>-226654.24601492385</v>
      </c>
      <c r="L31" s="83">
        <v>75522040</v>
      </c>
      <c r="M31" s="84">
        <v>60257182</v>
      </c>
      <c r="N31" s="85">
        <v>15264858</v>
      </c>
      <c r="O31" s="86">
        <v>0.79787545463549447</v>
      </c>
      <c r="P31" s="19">
        <v>-2.0598810474377505E-2</v>
      </c>
      <c r="Q31" s="55">
        <v>18</v>
      </c>
      <c r="R31" s="87">
        <v>1355278.136537621</v>
      </c>
      <c r="S31" s="90">
        <v>0.91195810069353034</v>
      </c>
      <c r="T31" s="71">
        <v>-119321.26122930511</v>
      </c>
      <c r="U31" s="52">
        <v>72803264</v>
      </c>
      <c r="V31" s="52">
        <v>59587598</v>
      </c>
      <c r="W31" s="52">
        <v>13215666</v>
      </c>
      <c r="X31" s="18">
        <v>0.81847426510987198</v>
      </c>
      <c r="Y31" s="19">
        <v>7.1645809124066928E-2</v>
      </c>
      <c r="Z31" s="55">
        <v>18</v>
      </c>
      <c r="AA31" s="52">
        <v>1760234.1059226003</v>
      </c>
      <c r="AB31" s="114">
        <v>0.64577377612984699</v>
      </c>
      <c r="AC31" s="73">
        <v>-623521.08046841749</v>
      </c>
      <c r="AD31" s="17">
        <v>64209183</v>
      </c>
      <c r="AE31" s="17">
        <v>47953245</v>
      </c>
      <c r="AF31" s="17">
        <v>16255938</v>
      </c>
      <c r="AG31" s="18">
        <v>0.74682845598580505</v>
      </c>
      <c r="AH31" s="19">
        <v>-4.3110778537837069E-3</v>
      </c>
      <c r="AI31" s="16">
        <v>19</v>
      </c>
      <c r="AJ31" s="17">
        <v>1364221</v>
      </c>
      <c r="AK31" s="17">
        <v>973640.10800000001</v>
      </c>
      <c r="AL31" s="17">
        <v>390580.89199999999</v>
      </c>
      <c r="AM31" s="39">
        <v>0.71369676027564455</v>
      </c>
      <c r="AN31" s="17">
        <v>62720384</v>
      </c>
      <c r="AO31" s="17">
        <v>47111760</v>
      </c>
      <c r="AP31" s="17">
        <v>15608624</v>
      </c>
      <c r="AQ31" s="18">
        <v>0.75113953383958876</v>
      </c>
      <c r="AR31" s="19">
        <v>-3.4243792607366208E-2</v>
      </c>
      <c r="AS31" s="16">
        <v>20</v>
      </c>
      <c r="AT31" s="17">
        <v>1159547</v>
      </c>
      <c r="AU31" s="17">
        <v>934199</v>
      </c>
      <c r="AV31" s="17">
        <v>225348</v>
      </c>
      <c r="AW31" s="39">
        <v>0.80565858908694521</v>
      </c>
      <c r="AX31" s="17">
        <v>59375671</v>
      </c>
      <c r="AY31" s="17">
        <v>46632662</v>
      </c>
      <c r="AZ31" s="17">
        <v>12743009</v>
      </c>
      <c r="BA31" s="18">
        <v>0.78538332644695497</v>
      </c>
      <c r="BB31" s="19">
        <v>-1.6358393350852651E-2</v>
      </c>
      <c r="BC31" s="16">
        <v>18</v>
      </c>
      <c r="BD31" s="17">
        <v>1055451</v>
      </c>
      <c r="BE31" s="17">
        <v>889612</v>
      </c>
      <c r="BF31" s="17">
        <v>165839</v>
      </c>
      <c r="BG31" s="39">
        <v>0.84287380465791406</v>
      </c>
      <c r="BH31" s="17">
        <v>57604243.189000003</v>
      </c>
      <c r="BI31" s="17">
        <v>46183725.001999997</v>
      </c>
      <c r="BJ31" s="17">
        <v>11420518.187000001</v>
      </c>
      <c r="BK31" s="18">
        <v>0.80174171979780762</v>
      </c>
      <c r="BL31" s="19">
        <v>3.1144255787790232E-2</v>
      </c>
      <c r="BM31" s="16">
        <v>16</v>
      </c>
      <c r="BN31" s="17">
        <v>1325843</v>
      </c>
      <c r="BO31" s="17">
        <v>862521</v>
      </c>
      <c r="BP31" s="17">
        <v>463322</v>
      </c>
      <c r="BQ31" s="39">
        <v>0.65054535114640266</v>
      </c>
      <c r="BR31" s="17">
        <v>60835350.950999998</v>
      </c>
      <c r="BS31" s="17">
        <v>46879567.164999999</v>
      </c>
      <c r="BT31" s="17">
        <v>13955783.786</v>
      </c>
      <c r="BU31" s="18">
        <v>0.77059746401001739</v>
      </c>
      <c r="BV31" s="19">
        <v>-4.3178422750028145E-2</v>
      </c>
      <c r="BW31" s="16">
        <v>24</v>
      </c>
      <c r="BX31" s="17">
        <v>1128965</v>
      </c>
      <c r="BY31" s="17">
        <v>831438</v>
      </c>
      <c r="BZ31" s="17">
        <v>297527</v>
      </c>
      <c r="CA31" s="39">
        <v>0.73646038628301147</v>
      </c>
      <c r="CB31" s="17">
        <v>57841634</v>
      </c>
      <c r="CC31" s="17">
        <v>47070127</v>
      </c>
      <c r="CD31" s="17">
        <v>10771507</v>
      </c>
      <c r="CE31" s="18">
        <v>0.81377588676004553</v>
      </c>
      <c r="CF31" s="19">
        <v>-2.8164327809903189E-2</v>
      </c>
      <c r="CG31" s="16">
        <v>25</v>
      </c>
      <c r="CH31" s="17">
        <v>1036509</v>
      </c>
      <c r="CI31" s="17">
        <v>769512</v>
      </c>
      <c r="CJ31" s="17">
        <v>266997</v>
      </c>
      <c r="CK31" s="39">
        <v>0.74240744653447288</v>
      </c>
      <c r="CL31" s="17">
        <v>56321214</v>
      </c>
      <c r="CM31" s="17">
        <v>47419095</v>
      </c>
      <c r="CN31" s="17">
        <v>8902119</v>
      </c>
      <c r="CO31" s="18">
        <v>0.84194021456994872</v>
      </c>
      <c r="CP31" s="19">
        <v>-3.2317998558904826E-2</v>
      </c>
      <c r="CQ31" s="16">
        <v>24</v>
      </c>
      <c r="CR31" s="17">
        <v>864523</v>
      </c>
      <c r="CS31" s="17">
        <v>697495</v>
      </c>
      <c r="CT31" s="17">
        <v>167028</v>
      </c>
      <c r="CU31" s="39">
        <v>0.80679750567654074</v>
      </c>
      <c r="CV31" s="17">
        <v>53206489</v>
      </c>
      <c r="CW31" s="17">
        <v>46516210</v>
      </c>
      <c r="CX31" s="17">
        <v>6690279</v>
      </c>
      <c r="CY31" s="18">
        <v>0.87425821312885355</v>
      </c>
      <c r="CZ31" s="19">
        <v>-2.4603090122914395E-2</v>
      </c>
      <c r="DA31" s="16">
        <v>18</v>
      </c>
      <c r="DB31" s="17">
        <v>739064.4</v>
      </c>
      <c r="DC31" s="17">
        <v>625270.9</v>
      </c>
      <c r="DD31" s="17">
        <v>113793.5</v>
      </c>
      <c r="DE31" s="39">
        <v>0.84603033240405034</v>
      </c>
      <c r="DF31" s="17">
        <v>48824764</v>
      </c>
      <c r="DG31" s="17">
        <v>43886691</v>
      </c>
      <c r="DH31" s="17">
        <v>4938073</v>
      </c>
      <c r="DI31" s="18">
        <v>0.89886130325176794</v>
      </c>
      <c r="DJ31" s="19">
        <v>-2.5633825357596174E-2</v>
      </c>
      <c r="DK31" s="16">
        <v>15</v>
      </c>
      <c r="DL31" s="17">
        <v>636180</v>
      </c>
      <c r="DM31" s="17">
        <v>564712</v>
      </c>
      <c r="DN31" s="17">
        <v>71468</v>
      </c>
      <c r="DO31" s="39">
        <v>0.88766072495205761</v>
      </c>
      <c r="DP31" s="17">
        <v>46481491</v>
      </c>
      <c r="DQ31" s="17">
        <v>42971912</v>
      </c>
      <c r="DR31" s="17">
        <v>3509579</v>
      </c>
      <c r="DS31" s="18">
        <v>0.92449512860936411</v>
      </c>
      <c r="DT31" s="19">
        <v>-3.3658213448273133E-2</v>
      </c>
      <c r="DU31" s="16">
        <v>15</v>
      </c>
      <c r="DV31" s="17">
        <v>575307</v>
      </c>
      <c r="DW31" s="17">
        <v>542818</v>
      </c>
      <c r="DX31" s="17">
        <v>32489</v>
      </c>
      <c r="DY31" s="39">
        <v>0.94352754268590511</v>
      </c>
      <c r="DZ31" s="17">
        <v>44199133</v>
      </c>
      <c r="EA31" s="17">
        <v>42349547</v>
      </c>
      <c r="EB31" s="17">
        <v>1849586</v>
      </c>
      <c r="EC31" s="18">
        <v>0.95815334205763725</v>
      </c>
      <c r="ED31" s="19">
        <v>-4.4272762583191239E-2</v>
      </c>
      <c r="EE31" s="16">
        <v>13</v>
      </c>
      <c r="EF31" s="17">
        <v>520184.9914</v>
      </c>
      <c r="EG31" s="17">
        <v>540849</v>
      </c>
      <c r="EH31" s="17">
        <v>-20664.008600000001</v>
      </c>
      <c r="EI31" s="39">
        <v>1.0397243460210519</v>
      </c>
    </row>
    <row r="32" spans="2:139" x14ac:dyDescent="0.25">
      <c r="B32" s="16" t="s">
        <v>85</v>
      </c>
      <c r="C32" s="97">
        <v>42512873</v>
      </c>
      <c r="D32" s="97">
        <v>24462396</v>
      </c>
      <c r="E32" s="97">
        <v>18050477</v>
      </c>
      <c r="F32" s="98">
        <v>0.57541149947687609</v>
      </c>
      <c r="G32" s="19">
        <v>-4.2405310593700118E-2</v>
      </c>
      <c r="H32" s="104">
        <v>40</v>
      </c>
      <c r="I32" s="97">
        <v>1355397.9395319463</v>
      </c>
      <c r="J32" s="98">
        <v>0.7938230305670031</v>
      </c>
      <c r="K32" s="71">
        <v>-279451.83954842517</v>
      </c>
      <c r="L32" s="83">
        <v>40863600</v>
      </c>
      <c r="M32" s="84">
        <v>25246219</v>
      </c>
      <c r="N32" s="85">
        <v>15617381</v>
      </c>
      <c r="O32" s="86">
        <v>0.61781681007057621</v>
      </c>
      <c r="P32" s="19">
        <v>-5.5040597680211856E-2</v>
      </c>
      <c r="Q32" s="55">
        <v>42</v>
      </c>
      <c r="R32" s="87">
        <v>1079307.4902106922</v>
      </c>
      <c r="S32" s="90">
        <v>0.97315513193847081</v>
      </c>
      <c r="T32" s="71">
        <v>-28973.867172526112</v>
      </c>
      <c r="U32" s="52">
        <v>37481350</v>
      </c>
      <c r="V32" s="52">
        <v>25219604</v>
      </c>
      <c r="W32" s="52">
        <v>12261746</v>
      </c>
      <c r="X32" s="18">
        <v>0.67285740775078806</v>
      </c>
      <c r="Y32" s="19">
        <v>9.7013985610196918E-2</v>
      </c>
      <c r="Z32" s="55">
        <v>35</v>
      </c>
      <c r="AA32" s="52">
        <v>1235329.5200592154</v>
      </c>
      <c r="AB32" s="114">
        <v>0.82814755727687561</v>
      </c>
      <c r="AC32" s="73">
        <v>-212294.39559016092</v>
      </c>
      <c r="AD32" s="17">
        <v>36343989</v>
      </c>
      <c r="AE32" s="17">
        <v>20928447</v>
      </c>
      <c r="AF32" s="17">
        <v>15415542</v>
      </c>
      <c r="AG32" s="18">
        <v>0.57584342214059114</v>
      </c>
      <c r="AH32" s="19">
        <v>-3.0668570186452859E-3</v>
      </c>
      <c r="AI32" s="16">
        <v>45</v>
      </c>
      <c r="AJ32" s="17">
        <v>915227.87699999998</v>
      </c>
      <c r="AK32" s="17">
        <v>915735.18579999998</v>
      </c>
      <c r="AL32" s="17">
        <v>-507.30879999999888</v>
      </c>
      <c r="AM32" s="39">
        <v>1.0005542978035842</v>
      </c>
      <c r="AN32" s="17">
        <v>35290396</v>
      </c>
      <c r="AO32" s="17">
        <v>20429973</v>
      </c>
      <c r="AP32" s="17">
        <v>14860423</v>
      </c>
      <c r="AQ32" s="18">
        <v>0.57891027915923643</v>
      </c>
      <c r="AR32" s="19">
        <v>-4.2134657292192124E-2</v>
      </c>
      <c r="AS32" s="16">
        <v>43</v>
      </c>
      <c r="AT32" s="17">
        <v>800199.14399999997</v>
      </c>
      <c r="AU32" s="17">
        <v>805271</v>
      </c>
      <c r="AV32" s="17">
        <v>-5071.8560000000289</v>
      </c>
      <c r="AW32" s="39">
        <v>1.0063382422213638</v>
      </c>
      <c r="AX32" s="17">
        <v>33451106</v>
      </c>
      <c r="AY32" s="17">
        <v>20774640</v>
      </c>
      <c r="AZ32" s="17">
        <v>12676466</v>
      </c>
      <c r="BA32" s="18">
        <v>0.62104493645142855</v>
      </c>
      <c r="BB32" s="19">
        <v>-1.9108706064793535E-2</v>
      </c>
      <c r="BC32" s="16">
        <v>40</v>
      </c>
      <c r="BD32" s="17">
        <v>754363</v>
      </c>
      <c r="BE32" s="17">
        <v>758578</v>
      </c>
      <c r="BF32" s="17">
        <v>-4215</v>
      </c>
      <c r="BG32" s="39">
        <v>1.0055874956751591</v>
      </c>
      <c r="BH32" s="17">
        <v>32201243</v>
      </c>
      <c r="BI32" s="17">
        <v>20613743</v>
      </c>
      <c r="BJ32" s="17">
        <v>11587500</v>
      </c>
      <c r="BK32" s="18">
        <v>0.64015364251622209</v>
      </c>
      <c r="BL32" s="19">
        <v>-3.192836712944136E-2</v>
      </c>
      <c r="BM32" s="16">
        <v>38</v>
      </c>
      <c r="BN32" s="17">
        <v>762327</v>
      </c>
      <c r="BO32" s="17">
        <v>766014</v>
      </c>
      <c r="BP32" s="17">
        <v>-3687</v>
      </c>
      <c r="BQ32" s="39">
        <v>1.0048365071681837</v>
      </c>
      <c r="BR32" s="17">
        <v>31386747</v>
      </c>
      <c r="BS32" s="17">
        <v>21094468</v>
      </c>
      <c r="BT32" s="17">
        <v>10292279</v>
      </c>
      <c r="BU32" s="18">
        <v>0.67208200964566345</v>
      </c>
      <c r="BV32" s="19">
        <v>-5.6082764860618473E-2</v>
      </c>
      <c r="BW32" s="16">
        <v>35</v>
      </c>
      <c r="BX32" s="17">
        <v>741066</v>
      </c>
      <c r="BY32" s="17">
        <v>743192.16</v>
      </c>
      <c r="BZ32" s="17">
        <v>-2126.1600000000326</v>
      </c>
      <c r="CA32" s="39">
        <v>1.0028690561974238</v>
      </c>
      <c r="CB32" s="17">
        <v>29300018</v>
      </c>
      <c r="CC32" s="17">
        <v>21335241</v>
      </c>
      <c r="CD32" s="17">
        <v>7964777</v>
      </c>
      <c r="CE32" s="18">
        <v>0.72816477450628192</v>
      </c>
      <c r="CF32" s="19">
        <v>-6.6684178917003623E-3</v>
      </c>
      <c r="CG32" s="16">
        <v>36</v>
      </c>
      <c r="CH32" s="17">
        <v>662693</v>
      </c>
      <c r="CI32" s="17">
        <v>644509.62</v>
      </c>
      <c r="CJ32" s="17">
        <v>18183.380000000005</v>
      </c>
      <c r="CK32" s="39">
        <v>0.97256138211811505</v>
      </c>
      <c r="CL32" s="17">
        <v>27628507</v>
      </c>
      <c r="CM32" s="17">
        <v>20302344</v>
      </c>
      <c r="CN32" s="17">
        <v>7326163</v>
      </c>
      <c r="CO32" s="18">
        <v>0.73483319239798228</v>
      </c>
      <c r="CP32" s="19">
        <v>2.1841938870862387E-3</v>
      </c>
      <c r="CQ32" s="16">
        <v>38</v>
      </c>
      <c r="CR32" s="17">
        <v>647369</v>
      </c>
      <c r="CS32" s="17">
        <v>584771.946</v>
      </c>
      <c r="CT32" s="17">
        <v>62597.054000000004</v>
      </c>
      <c r="CU32" s="39">
        <v>0.90330545021463804</v>
      </c>
      <c r="CV32" s="17">
        <v>25676515</v>
      </c>
      <c r="CW32" s="17">
        <v>18811873</v>
      </c>
      <c r="CX32" s="17">
        <v>6864642</v>
      </c>
      <c r="CY32" s="18">
        <v>0.73264899851089604</v>
      </c>
      <c r="CZ32" s="19">
        <v>1.0662324758698882E-2</v>
      </c>
      <c r="DA32" s="16">
        <v>38</v>
      </c>
      <c r="DB32" s="17">
        <v>539027</v>
      </c>
      <c r="DC32" s="17">
        <v>539257.95499999996</v>
      </c>
      <c r="DD32" s="17">
        <v>-230.95499999995809</v>
      </c>
      <c r="DE32" s="39">
        <v>1.0004284664775605</v>
      </c>
      <c r="DF32" s="17">
        <v>24463000</v>
      </c>
      <c r="DG32" s="17">
        <v>17661960</v>
      </c>
      <c r="DH32" s="17">
        <v>6801040</v>
      </c>
      <c r="DI32" s="18">
        <v>0.72198667375219716</v>
      </c>
      <c r="DJ32" s="19">
        <v>-2.4954966022735392E-2</v>
      </c>
      <c r="DK32" s="16">
        <v>39</v>
      </c>
      <c r="DL32" s="17">
        <v>506513</v>
      </c>
      <c r="DM32" s="17">
        <v>506372.09</v>
      </c>
      <c r="DN32" s="17">
        <v>140.90999999997439</v>
      </c>
      <c r="DO32" s="39">
        <v>0.99972180378391085</v>
      </c>
      <c r="DP32" s="17">
        <v>23569820</v>
      </c>
      <c r="DQ32" s="17">
        <v>17605280</v>
      </c>
      <c r="DR32" s="17">
        <v>5964540</v>
      </c>
      <c r="DS32" s="18">
        <v>0.74694163977493255</v>
      </c>
      <c r="DT32" s="19">
        <v>-4.1355196999796617E-2</v>
      </c>
      <c r="DU32" s="16">
        <v>37</v>
      </c>
      <c r="DV32" s="17">
        <v>451693</v>
      </c>
      <c r="DW32" s="17">
        <v>452290.87</v>
      </c>
      <c r="DX32" s="17">
        <v>-597.86999999999534</v>
      </c>
      <c r="DY32" s="39">
        <v>1.0013236202464948</v>
      </c>
      <c r="DZ32" s="17">
        <v>22199810</v>
      </c>
      <c r="EA32" s="17">
        <v>17500040</v>
      </c>
      <c r="EB32" s="17">
        <v>4699770</v>
      </c>
      <c r="EC32" s="18">
        <v>0.78829683677472917</v>
      </c>
      <c r="ED32" s="19">
        <v>-4.330692053711771E-2</v>
      </c>
      <c r="EE32" s="16">
        <v>36</v>
      </c>
      <c r="EF32" s="17">
        <v>429192</v>
      </c>
      <c r="EG32" s="17">
        <v>431182.174</v>
      </c>
      <c r="EH32" s="17">
        <v>-1990.1739999999991</v>
      </c>
      <c r="EI32" s="39">
        <v>1.0046370249212473</v>
      </c>
    </row>
    <row r="33" spans="2:139" x14ac:dyDescent="0.25">
      <c r="B33" s="16" t="s">
        <v>89</v>
      </c>
      <c r="C33" s="97">
        <v>67493613.993000001</v>
      </c>
      <c r="D33" s="97">
        <v>51765218.017999999</v>
      </c>
      <c r="E33" s="97">
        <v>15728395.975000001</v>
      </c>
      <c r="F33" s="98">
        <v>0.76696467940461377</v>
      </c>
      <c r="G33" s="19">
        <v>-4.739239755206659E-2</v>
      </c>
      <c r="H33" s="104">
        <v>16</v>
      </c>
      <c r="I33" s="97">
        <v>1341251.3191994452</v>
      </c>
      <c r="J33" s="98">
        <v>1.115609817907939</v>
      </c>
      <c r="K33" s="71">
        <v>155061.8207814311</v>
      </c>
      <c r="L33" s="83">
        <v>64812862.967</v>
      </c>
      <c r="M33" s="84">
        <v>52780813.634999998</v>
      </c>
      <c r="N33" s="85">
        <v>12032049.332</v>
      </c>
      <c r="O33" s="86">
        <v>0.81435707695668036</v>
      </c>
      <c r="P33" s="19">
        <v>-3.8574603553858E-2</v>
      </c>
      <c r="Q33" s="55">
        <v>16</v>
      </c>
      <c r="R33" s="87">
        <v>1124147.6725332397</v>
      </c>
      <c r="S33" s="90">
        <v>1.3193716526823283</v>
      </c>
      <c r="T33" s="71">
        <v>359020.90003593394</v>
      </c>
      <c r="U33" s="52">
        <v>61888321.595000006</v>
      </c>
      <c r="V33" s="52">
        <v>52786510.141999997</v>
      </c>
      <c r="W33" s="52">
        <v>9101811.4529999997</v>
      </c>
      <c r="X33" s="18">
        <v>0.85293168051053836</v>
      </c>
      <c r="Y33" s="19">
        <v>8.6976081152609686E-2</v>
      </c>
      <c r="Z33" s="55">
        <v>16</v>
      </c>
      <c r="AA33" s="52">
        <v>1470662.099614524</v>
      </c>
      <c r="AB33" s="114">
        <v>0.98719382014912638</v>
      </c>
      <c r="AC33" s="73">
        <v>-18833.563347527248</v>
      </c>
      <c r="AD33" s="17">
        <v>59188742.401000001</v>
      </c>
      <c r="AE33" s="17">
        <v>45335948.660999998</v>
      </c>
      <c r="AF33" s="17">
        <v>13852793.74</v>
      </c>
      <c r="AG33" s="18">
        <v>0.76595559935792867</v>
      </c>
      <c r="AH33" s="19">
        <v>-1.4291818096076048E-2</v>
      </c>
      <c r="AI33" s="16">
        <v>18</v>
      </c>
      <c r="AJ33" s="17">
        <v>1162244.1340000001</v>
      </c>
      <c r="AK33" s="17">
        <v>1299097.6980000001</v>
      </c>
      <c r="AL33" s="17">
        <v>-136853.56400000001</v>
      </c>
      <c r="AM33" s="39">
        <v>1.1177494125343548</v>
      </c>
      <c r="AN33" s="17">
        <v>56985829.785999998</v>
      </c>
      <c r="AO33" s="17">
        <v>44463046.522</v>
      </c>
      <c r="AP33" s="17">
        <v>12522783.264</v>
      </c>
      <c r="AQ33" s="18">
        <v>0.78024741745400472</v>
      </c>
      <c r="AR33" s="19">
        <v>-3.89414318647191E-2</v>
      </c>
      <c r="AS33" s="16">
        <v>17</v>
      </c>
      <c r="AT33" s="17">
        <v>1344599.702</v>
      </c>
      <c r="AU33" s="17">
        <v>1244509.933</v>
      </c>
      <c r="AV33" s="17">
        <v>100089.76900000009</v>
      </c>
      <c r="AW33" s="39">
        <v>0.92556166058112066</v>
      </c>
      <c r="AX33" s="17">
        <v>54708228.501000002</v>
      </c>
      <c r="AY33" s="17">
        <v>44816370.754000001</v>
      </c>
      <c r="AZ33" s="17">
        <v>9891857.7469999995</v>
      </c>
      <c r="BA33" s="18">
        <v>0.81918884931872382</v>
      </c>
      <c r="BB33" s="19">
        <v>4.9069280828257233E-2</v>
      </c>
      <c r="BC33" s="16">
        <v>14</v>
      </c>
      <c r="BD33" s="17">
        <v>1273797.4010000001</v>
      </c>
      <c r="BE33" s="17">
        <v>1184162.7720000001</v>
      </c>
      <c r="BF33" s="17">
        <v>89634.628999999957</v>
      </c>
      <c r="BG33" s="39">
        <v>0.92963195801025189</v>
      </c>
      <c r="BH33" s="17">
        <v>57205874</v>
      </c>
      <c r="BI33" s="17">
        <v>44055363</v>
      </c>
      <c r="BJ33" s="17">
        <v>13150511</v>
      </c>
      <c r="BK33" s="18">
        <v>0.77011956849046659</v>
      </c>
      <c r="BL33" s="19">
        <v>-2.3950410301644132E-2</v>
      </c>
      <c r="BM33" s="16">
        <v>19</v>
      </c>
      <c r="BN33" s="17">
        <v>1204069</v>
      </c>
      <c r="BO33" s="17">
        <v>1136152.8470000001</v>
      </c>
      <c r="BP33" s="17">
        <v>67916.152999999933</v>
      </c>
      <c r="BQ33" s="39">
        <v>0.94359446759280408</v>
      </c>
      <c r="BR33" s="17">
        <v>55228504</v>
      </c>
      <c r="BS33" s="17">
        <v>43855297</v>
      </c>
      <c r="BT33" s="17">
        <v>11373207</v>
      </c>
      <c r="BU33" s="18">
        <v>0.79406997879211072</v>
      </c>
      <c r="BV33" s="19">
        <v>-3.5263756114439215E-2</v>
      </c>
      <c r="BW33" s="16">
        <v>20</v>
      </c>
      <c r="BX33" s="17">
        <v>1225512.277</v>
      </c>
      <c r="BY33" s="17">
        <v>1108463.0490000001</v>
      </c>
      <c r="BZ33" s="17">
        <v>117049.22799999989</v>
      </c>
      <c r="CA33" s="39">
        <v>0.90448955086232896</v>
      </c>
      <c r="CB33" s="17">
        <v>53004863</v>
      </c>
      <c r="CC33" s="17">
        <v>43958721</v>
      </c>
      <c r="CD33" s="17">
        <v>9046142</v>
      </c>
      <c r="CE33" s="18">
        <v>0.82933373490654994</v>
      </c>
      <c r="CF33" s="19">
        <v>-2.4730556988308283E-3</v>
      </c>
      <c r="CG33" s="16">
        <v>23</v>
      </c>
      <c r="CH33" s="17">
        <v>1219871</v>
      </c>
      <c r="CI33" s="17">
        <v>1072026.6780000001</v>
      </c>
      <c r="CJ33" s="17">
        <v>147844.32199999993</v>
      </c>
      <c r="CK33" s="39">
        <v>0.87880331444882298</v>
      </c>
      <c r="CL33" s="17">
        <v>49659490</v>
      </c>
      <c r="CM33" s="17">
        <v>41307101</v>
      </c>
      <c r="CN33" s="17">
        <v>8352389</v>
      </c>
      <c r="CO33" s="18">
        <v>0.83180679060538076</v>
      </c>
      <c r="CP33" s="19">
        <v>1.5615830590251956E-2</v>
      </c>
      <c r="CQ33" s="16">
        <v>26</v>
      </c>
      <c r="CR33" s="17">
        <v>1194679</v>
      </c>
      <c r="CS33" s="17">
        <v>1001215.458</v>
      </c>
      <c r="CT33" s="17">
        <v>193463.54200000002</v>
      </c>
      <c r="CU33" s="39">
        <v>0.83806232301731254</v>
      </c>
      <c r="CV33" s="17">
        <v>46257388.166000001</v>
      </c>
      <c r="CW33" s="17">
        <v>37754862.055</v>
      </c>
      <c r="CX33" s="17">
        <v>8502526.1109999996</v>
      </c>
      <c r="CY33" s="18">
        <v>0.81619096001512881</v>
      </c>
      <c r="CZ33" s="19">
        <v>1.5274067299123617E-3</v>
      </c>
      <c r="DA33" s="16">
        <v>27</v>
      </c>
      <c r="DB33" s="17">
        <v>1112523.6129999999</v>
      </c>
      <c r="DC33" s="17">
        <v>916033.76839999994</v>
      </c>
      <c r="DD33" s="17">
        <v>196489.84459999995</v>
      </c>
      <c r="DE33" s="39">
        <v>0.82338366363285442</v>
      </c>
      <c r="DF33" s="17">
        <v>43065065.902999997</v>
      </c>
      <c r="DG33" s="17">
        <v>35083539.611000001</v>
      </c>
      <c r="DH33" s="17">
        <v>7981526.2920000004</v>
      </c>
      <c r="DI33" s="18">
        <v>0.81466355328521645</v>
      </c>
      <c r="DJ33" s="19">
        <v>4.139893196372979E-3</v>
      </c>
      <c r="DK33" s="16">
        <v>27</v>
      </c>
      <c r="DL33" s="17">
        <v>1034969.476</v>
      </c>
      <c r="DM33" s="17">
        <v>810203.50840000005</v>
      </c>
      <c r="DN33" s="17">
        <v>224765.96759999997</v>
      </c>
      <c r="DO33" s="39">
        <v>0.78282840914044494</v>
      </c>
      <c r="DP33" s="17">
        <v>40594576.391999997</v>
      </c>
      <c r="DQ33" s="17">
        <v>32902864.636999998</v>
      </c>
      <c r="DR33" s="17">
        <v>7691711.7549999999</v>
      </c>
      <c r="DS33" s="18">
        <v>0.81052366008884347</v>
      </c>
      <c r="DT33" s="19">
        <v>-8.6511938731754778E-3</v>
      </c>
      <c r="DU33" s="16">
        <v>31</v>
      </c>
      <c r="DV33" s="17">
        <v>858290.49399999995</v>
      </c>
      <c r="DW33" s="17">
        <v>730313.97979999997</v>
      </c>
      <c r="DX33" s="17">
        <v>127976.51419999998</v>
      </c>
      <c r="DY33" s="39">
        <v>0.85089370664753039</v>
      </c>
      <c r="DZ33" s="17">
        <v>38147220.262999997</v>
      </c>
      <c r="EA33" s="17">
        <v>31249243.588</v>
      </c>
      <c r="EB33" s="17">
        <v>6897976.6749999998</v>
      </c>
      <c r="EC33" s="18">
        <v>0.81917485396201895</v>
      </c>
      <c r="ED33" s="19">
        <v>-0.11071290310167192</v>
      </c>
      <c r="EE33" s="16">
        <v>33</v>
      </c>
      <c r="EF33" s="17">
        <v>704835.76500000001</v>
      </c>
      <c r="EG33" s="17">
        <v>680244.32759999996</v>
      </c>
      <c r="EH33" s="17">
        <v>24591.437400000053</v>
      </c>
      <c r="EI33" s="39">
        <v>0.96511040070731935</v>
      </c>
    </row>
    <row r="34" spans="2:139" x14ac:dyDescent="0.25">
      <c r="B34" s="16" t="s">
        <v>94</v>
      </c>
      <c r="C34" s="97">
        <v>14126377.971999999</v>
      </c>
      <c r="D34" s="97">
        <v>10055508.629000001</v>
      </c>
      <c r="E34" s="97">
        <v>4070869.3429999985</v>
      </c>
      <c r="F34" s="98">
        <v>0.7118249737428165</v>
      </c>
      <c r="G34" s="19">
        <v>-3.3342860923991746E-2</v>
      </c>
      <c r="H34" s="104">
        <v>25</v>
      </c>
      <c r="I34" s="97">
        <v>328026.28625156725</v>
      </c>
      <c r="J34" s="98">
        <v>1.0316701091625671</v>
      </c>
      <c r="K34" s="71">
        <v>10388.628293778638</v>
      </c>
      <c r="L34" s="83">
        <v>13561567.275</v>
      </c>
      <c r="M34" s="84">
        <v>10105643.720999997</v>
      </c>
      <c r="N34" s="85">
        <v>3455923.554</v>
      </c>
      <c r="O34" s="86">
        <v>0.74516783466680825</v>
      </c>
      <c r="P34" s="19">
        <v>-1.4584068611062762E-2</v>
      </c>
      <c r="Q34" s="55">
        <v>25</v>
      </c>
      <c r="R34" s="87">
        <v>305136.10569753678</v>
      </c>
      <c r="S34" s="90">
        <v>1.1007460231067587</v>
      </c>
      <c r="T34" s="71">
        <v>30741.249155310437</v>
      </c>
      <c r="U34" s="52">
        <v>12990246.918000001</v>
      </c>
      <c r="V34" s="52">
        <v>9869364.8199999984</v>
      </c>
      <c r="W34" s="52">
        <v>3120882.088</v>
      </c>
      <c r="X34" s="18">
        <v>0.75975190327787101</v>
      </c>
      <c r="Y34" s="19">
        <v>2.702313469251072E-2</v>
      </c>
      <c r="Z34" s="55">
        <v>26</v>
      </c>
      <c r="AA34" s="52">
        <v>372675.71992233105</v>
      </c>
      <c r="AB34" s="114">
        <v>0.93271555292163466</v>
      </c>
      <c r="AC34" s="73">
        <v>-25075.279754505751</v>
      </c>
      <c r="AD34" s="17">
        <v>11269421</v>
      </c>
      <c r="AE34" s="17">
        <v>8257428.9720000001</v>
      </c>
      <c r="AF34" s="17">
        <v>3011992.0279999999</v>
      </c>
      <c r="AG34" s="18">
        <v>0.73272876858536029</v>
      </c>
      <c r="AH34" s="19">
        <v>9.4067820339780783E-2</v>
      </c>
      <c r="AI34" s="16">
        <v>22</v>
      </c>
      <c r="AJ34" s="17">
        <v>240946.61499999999</v>
      </c>
      <c r="AK34" s="17">
        <v>201070.83720000001</v>
      </c>
      <c r="AL34" s="17">
        <v>39875.777799999982</v>
      </c>
      <c r="AM34" s="39">
        <v>0.83450368116273388</v>
      </c>
      <c r="AN34" s="17">
        <v>11907949</v>
      </c>
      <c r="AO34" s="17">
        <v>7605142</v>
      </c>
      <c r="AP34" s="17">
        <v>4302807</v>
      </c>
      <c r="AQ34" s="18">
        <v>0.63866094824557951</v>
      </c>
      <c r="AR34" s="19">
        <v>-2.380302465881956E-2</v>
      </c>
      <c r="AS34" s="16">
        <v>32</v>
      </c>
      <c r="AT34" s="17">
        <v>282488.37400000001</v>
      </c>
      <c r="AU34" s="17">
        <v>196158.7659</v>
      </c>
      <c r="AV34" s="17">
        <v>86329.608100000012</v>
      </c>
      <c r="AW34" s="39">
        <v>0.69439589014165937</v>
      </c>
      <c r="AX34" s="17">
        <v>11410856</v>
      </c>
      <c r="AY34" s="17">
        <v>7559281</v>
      </c>
      <c r="AZ34" s="17">
        <v>3851575</v>
      </c>
      <c r="BA34" s="18">
        <v>0.66246397290439907</v>
      </c>
      <c r="BB34" s="19">
        <v>-3.7644205243941298E-2</v>
      </c>
      <c r="BC34" s="16">
        <v>34</v>
      </c>
      <c r="BD34" s="17">
        <v>260398.96400000001</v>
      </c>
      <c r="BE34" s="17">
        <v>195620.90779999999</v>
      </c>
      <c r="BF34" s="17">
        <v>64778.056200000021</v>
      </c>
      <c r="BG34" s="39">
        <v>0.75123535353274307</v>
      </c>
      <c r="BH34" s="17">
        <v>11029954</v>
      </c>
      <c r="BI34" s="17">
        <v>7722161</v>
      </c>
      <c r="BJ34" s="17">
        <v>3307793</v>
      </c>
      <c r="BK34" s="18">
        <v>0.70010817814834037</v>
      </c>
      <c r="BL34" s="19">
        <v>-4.2931441940283643E-2</v>
      </c>
      <c r="BM34" s="16">
        <v>33</v>
      </c>
      <c r="BN34" s="17">
        <v>243754.41500000001</v>
      </c>
      <c r="BO34" s="17">
        <v>196678.59109999999</v>
      </c>
      <c r="BP34" s="17">
        <v>47075.823900000018</v>
      </c>
      <c r="BQ34" s="39">
        <v>0.8068719129423767</v>
      </c>
      <c r="BR34" s="17">
        <v>10271027</v>
      </c>
      <c r="BS34" s="17">
        <v>7631780</v>
      </c>
      <c r="BT34" s="17">
        <v>2639247</v>
      </c>
      <c r="BU34" s="18">
        <v>0.74303962008862401</v>
      </c>
      <c r="BV34" s="19">
        <v>-9.1004549763866294E-2</v>
      </c>
      <c r="BW34" s="16">
        <v>26</v>
      </c>
      <c r="BX34" s="17">
        <v>196002.06599999999</v>
      </c>
      <c r="BY34" s="17">
        <v>180394.03409999999</v>
      </c>
      <c r="BZ34" s="17">
        <v>15608.031900000002</v>
      </c>
      <c r="CA34" s="39">
        <v>0.92036802374981108</v>
      </c>
      <c r="CB34" s="17">
        <v>9691633</v>
      </c>
      <c r="CC34" s="17">
        <v>8083250</v>
      </c>
      <c r="CD34" s="17">
        <v>1608383</v>
      </c>
      <c r="CE34" s="18">
        <v>0.8340441698524903</v>
      </c>
      <c r="CF34" s="19">
        <v>-2.7228039781868052E-3</v>
      </c>
      <c r="CG34" s="16">
        <v>22</v>
      </c>
      <c r="CH34" s="17">
        <v>216329.76800000001</v>
      </c>
      <c r="CI34" s="17">
        <v>211896.27989999999</v>
      </c>
      <c r="CJ34" s="17">
        <v>4433.4881000000169</v>
      </c>
      <c r="CK34" s="39">
        <v>0.97950588071818201</v>
      </c>
      <c r="CL34" s="17">
        <v>9136270</v>
      </c>
      <c r="CM34" s="17">
        <v>7644929</v>
      </c>
      <c r="CN34" s="17">
        <v>1491341</v>
      </c>
      <c r="CO34" s="18">
        <v>0.83676697383067711</v>
      </c>
      <c r="CP34" s="19">
        <v>3.1969723836210218E-2</v>
      </c>
      <c r="CQ34" s="16">
        <v>25</v>
      </c>
      <c r="CR34" s="17">
        <v>176621.723</v>
      </c>
      <c r="CS34" s="17">
        <v>198917.30189999999</v>
      </c>
      <c r="CT34" s="17">
        <v>-22295.578899999993</v>
      </c>
      <c r="CU34" s="39">
        <v>1.1262335033114812</v>
      </c>
      <c r="CV34" s="17">
        <v>8584710</v>
      </c>
      <c r="CW34" s="17">
        <v>6908951</v>
      </c>
      <c r="CX34" s="17">
        <v>1675759</v>
      </c>
      <c r="CY34" s="18">
        <v>0.80479724999446689</v>
      </c>
      <c r="CZ34" s="19">
        <v>2.7380057004884994E-2</v>
      </c>
      <c r="DA34" s="16">
        <v>30</v>
      </c>
      <c r="DB34" s="17">
        <v>168655.29300000001</v>
      </c>
      <c r="DC34" s="17">
        <v>239817.0569</v>
      </c>
      <c r="DD34" s="17">
        <v>-71161.763899999991</v>
      </c>
      <c r="DE34" s="39">
        <v>1.4219361436892466</v>
      </c>
      <c r="DF34" s="17">
        <v>8124765</v>
      </c>
      <c r="DG34" s="17">
        <v>6316332</v>
      </c>
      <c r="DH34" s="17">
        <v>1808433</v>
      </c>
      <c r="DI34" s="18">
        <v>0.7774171929895819</v>
      </c>
      <c r="DJ34" s="19">
        <v>-1.9492476490325705E-2</v>
      </c>
      <c r="DK34" s="16">
        <v>32</v>
      </c>
      <c r="DL34" s="17">
        <v>145240.99799999999</v>
      </c>
      <c r="DM34" s="17">
        <v>131942.13519999999</v>
      </c>
      <c r="DN34" s="17">
        <v>13298.862800000003</v>
      </c>
      <c r="DO34" s="39">
        <v>0.90843588977266621</v>
      </c>
      <c r="DP34" s="17">
        <v>7698594</v>
      </c>
      <c r="DQ34" s="17">
        <v>6135084</v>
      </c>
      <c r="DR34" s="17">
        <v>1563510</v>
      </c>
      <c r="DS34" s="18">
        <v>0.7969096694799076</v>
      </c>
      <c r="DT34" s="19">
        <v>-0.11107894565167231</v>
      </c>
      <c r="DU34" s="16">
        <v>34</v>
      </c>
      <c r="DV34" s="17">
        <v>137561.15700000001</v>
      </c>
      <c r="DW34" s="17">
        <v>128796.1868</v>
      </c>
      <c r="DX34" s="17">
        <v>8764.9702000000107</v>
      </c>
      <c r="DY34" s="39">
        <v>0.93628310181630692</v>
      </c>
      <c r="DZ34" s="17">
        <v>6768282</v>
      </c>
      <c r="EA34" s="17">
        <v>6145523</v>
      </c>
      <c r="EB34" s="17">
        <v>622759</v>
      </c>
      <c r="EC34" s="18">
        <v>0.90798861513157991</v>
      </c>
      <c r="ED34" s="19">
        <v>0</v>
      </c>
      <c r="EE34" s="16">
        <v>24</v>
      </c>
      <c r="EF34" s="17">
        <v>125973.351</v>
      </c>
      <c r="EG34" s="17">
        <v>125331.12699999999</v>
      </c>
      <c r="EH34" s="17">
        <v>642.22400000000198</v>
      </c>
      <c r="EI34" s="39">
        <v>0.99490190611504814</v>
      </c>
    </row>
    <row r="35" spans="2:139" x14ac:dyDescent="0.25">
      <c r="B35" s="16" t="s">
        <v>100</v>
      </c>
      <c r="C35" s="97">
        <v>13572203.448000001</v>
      </c>
      <c r="D35" s="97">
        <v>12056353.017999999</v>
      </c>
      <c r="E35" s="97">
        <v>1515850.4300000016</v>
      </c>
      <c r="F35" s="98">
        <v>0.88831213473863913</v>
      </c>
      <c r="G35" s="19">
        <v>-2.4980650436739915E-2</v>
      </c>
      <c r="H35" s="104">
        <v>5</v>
      </c>
      <c r="I35" s="97">
        <v>177641.57203694966</v>
      </c>
      <c r="J35" s="98">
        <v>1.6836676279858835</v>
      </c>
      <c r="K35" s="71">
        <v>121447.79218618479</v>
      </c>
      <c r="L35" s="83">
        <v>13031009.545</v>
      </c>
      <c r="M35" s="84">
        <v>11901127.000999998</v>
      </c>
      <c r="N35" s="85">
        <v>1129882.544</v>
      </c>
      <c r="O35" s="86">
        <v>0.91329278517537904</v>
      </c>
      <c r="P35" s="19">
        <v>-1.6901706669300687E-2</v>
      </c>
      <c r="Q35" s="55">
        <v>8</v>
      </c>
      <c r="R35" s="87">
        <v>147568.3680292308</v>
      </c>
      <c r="S35" s="90">
        <v>1.9687966119673874</v>
      </c>
      <c r="T35" s="71">
        <v>142963.7349802753</v>
      </c>
      <c r="U35" s="52">
        <v>12516428.202999998</v>
      </c>
      <c r="V35" s="52">
        <v>11642712.572000001</v>
      </c>
      <c r="W35" s="52">
        <v>873715.63100000005</v>
      </c>
      <c r="X35" s="18">
        <v>0.93019449184467973</v>
      </c>
      <c r="Y35" s="19">
        <v>0.13057431304571343</v>
      </c>
      <c r="Z35" s="55">
        <v>8</v>
      </c>
      <c r="AA35" s="52">
        <v>219234.83364288713</v>
      </c>
      <c r="AB35" s="114">
        <v>1.2880774777921953</v>
      </c>
      <c r="AC35" s="73">
        <v>63156.617920034405</v>
      </c>
      <c r="AD35" s="17">
        <v>11983123.079</v>
      </c>
      <c r="AE35" s="17">
        <v>9581947.0189999994</v>
      </c>
      <c r="AF35" s="17">
        <v>2401176.06</v>
      </c>
      <c r="AG35" s="18">
        <v>0.7996201787989663</v>
      </c>
      <c r="AH35" s="19">
        <v>1.0868637128429226E-2</v>
      </c>
      <c r="AI35" s="16">
        <v>14</v>
      </c>
      <c r="AJ35" s="17">
        <v>282822.47399999999</v>
      </c>
      <c r="AK35" s="17">
        <v>242575.7507</v>
      </c>
      <c r="AL35" s="17">
        <v>40246.723299999983</v>
      </c>
      <c r="AM35" s="39">
        <v>0.85769616275261062</v>
      </c>
      <c r="AN35" s="17">
        <v>11484451.168</v>
      </c>
      <c r="AO35" s="17">
        <v>9058378.5639999993</v>
      </c>
      <c r="AP35" s="17">
        <v>2426072.6039999998</v>
      </c>
      <c r="AQ35" s="18">
        <v>0.78875154167053707</v>
      </c>
      <c r="AR35" s="19">
        <v>-2.901926435914215E-2</v>
      </c>
      <c r="AS35" s="16">
        <v>16</v>
      </c>
      <c r="AT35" s="17">
        <v>248528.962</v>
      </c>
      <c r="AU35" s="17">
        <v>225431.55319999999</v>
      </c>
      <c r="AV35" s="17">
        <v>23097.408800000005</v>
      </c>
      <c r="AW35" s="39">
        <v>0.90706351221955372</v>
      </c>
      <c r="AX35" s="17">
        <v>10561045.182</v>
      </c>
      <c r="AY35" s="17">
        <v>8636514.4309999999</v>
      </c>
      <c r="AZ35" s="17">
        <v>1924530.7509999999</v>
      </c>
      <c r="BA35" s="18">
        <v>0.81777080602967922</v>
      </c>
      <c r="BB35" s="19">
        <v>-2.0399060845819661E-2</v>
      </c>
      <c r="BC35" s="16">
        <v>15</v>
      </c>
      <c r="BD35" s="17">
        <v>230824.48699999999</v>
      </c>
      <c r="BE35" s="17">
        <v>210126.7536</v>
      </c>
      <c r="BF35" s="17">
        <v>20697.733399999997</v>
      </c>
      <c r="BG35" s="39">
        <v>0.91033129236414156</v>
      </c>
      <c r="BH35" s="17">
        <v>9969089</v>
      </c>
      <c r="BI35" s="17">
        <v>8355790</v>
      </c>
      <c r="BJ35" s="17">
        <v>1613299</v>
      </c>
      <c r="BK35" s="18">
        <v>0.83816986687549888</v>
      </c>
      <c r="BL35" s="19">
        <v>-3.8044496197129019E-2</v>
      </c>
      <c r="BM35" s="16">
        <v>11</v>
      </c>
      <c r="BN35" s="17">
        <v>202149.77900000001</v>
      </c>
      <c r="BO35" s="17">
        <v>202149.77900000001</v>
      </c>
      <c r="BP35" s="17">
        <v>0</v>
      </c>
      <c r="BQ35" s="39">
        <v>1</v>
      </c>
      <c r="BR35" s="17">
        <v>9427370</v>
      </c>
      <c r="BS35" s="17">
        <v>8260397</v>
      </c>
      <c r="BT35" s="17">
        <v>1166973</v>
      </c>
      <c r="BU35" s="18">
        <v>0.8762143630726279</v>
      </c>
      <c r="BV35" s="19">
        <v>-3.8928388175127671E-2</v>
      </c>
      <c r="BW35" s="16">
        <v>10</v>
      </c>
      <c r="BX35" s="17">
        <v>180401.49</v>
      </c>
      <c r="BY35" s="17">
        <v>180401.49</v>
      </c>
      <c r="BZ35" s="17">
        <v>0</v>
      </c>
      <c r="CA35" s="39">
        <v>1</v>
      </c>
      <c r="CB35" s="17">
        <v>8894327.5099999998</v>
      </c>
      <c r="CC35" s="17">
        <v>8139579.3480000002</v>
      </c>
      <c r="CD35" s="17">
        <v>754748.16200000001</v>
      </c>
      <c r="CE35" s="18">
        <v>0.91514275124775557</v>
      </c>
      <c r="CF35" s="19">
        <v>-5.8788104923703788E-3</v>
      </c>
      <c r="CG35" s="16">
        <v>11</v>
      </c>
      <c r="CH35" s="17">
        <v>169067.584</v>
      </c>
      <c r="CI35" s="17">
        <v>169067.584</v>
      </c>
      <c r="CJ35" s="17">
        <v>0</v>
      </c>
      <c r="CK35" s="39">
        <v>1</v>
      </c>
      <c r="CL35" s="17">
        <v>8178246.142</v>
      </c>
      <c r="CM35" s="17">
        <v>7532341.034</v>
      </c>
      <c r="CN35" s="17">
        <v>645905.10800000001</v>
      </c>
      <c r="CO35" s="18">
        <v>0.92102156174012595</v>
      </c>
      <c r="CP35" s="19">
        <v>3.4378745504983654E-2</v>
      </c>
      <c r="CQ35" s="16">
        <v>15</v>
      </c>
      <c r="CR35" s="17">
        <v>162167.734</v>
      </c>
      <c r="CS35" s="17">
        <v>162167.734</v>
      </c>
      <c r="CT35" s="17">
        <v>0</v>
      </c>
      <c r="CU35" s="39">
        <v>1</v>
      </c>
      <c r="CV35" s="17">
        <v>7421452.0250000004</v>
      </c>
      <c r="CW35" s="17">
        <v>6580177.1239999998</v>
      </c>
      <c r="CX35" s="17">
        <v>841274.90099999995</v>
      </c>
      <c r="CY35" s="18">
        <v>0.88664281623514229</v>
      </c>
      <c r="CZ35" s="19">
        <v>1.0688593750995956E-2</v>
      </c>
      <c r="DA35" s="16">
        <v>15</v>
      </c>
      <c r="DB35" s="17">
        <v>163261.27600000001</v>
      </c>
      <c r="DC35" s="17">
        <v>163261.27600000001</v>
      </c>
      <c r="DD35" s="17">
        <v>0</v>
      </c>
      <c r="DE35" s="39">
        <v>1</v>
      </c>
      <c r="DF35" s="17">
        <v>6954867.0360000003</v>
      </c>
      <c r="DG35" s="17">
        <v>6092145.1469999999</v>
      </c>
      <c r="DH35" s="17">
        <v>862721.88899999997</v>
      </c>
      <c r="DI35" s="18">
        <v>0.87595422248414634</v>
      </c>
      <c r="DJ35" s="19">
        <v>-1.3269343850539239E-2</v>
      </c>
      <c r="DK35" s="16">
        <v>19</v>
      </c>
      <c r="DL35" s="17">
        <v>146900.20199999999</v>
      </c>
      <c r="DM35" s="17">
        <v>133772.37469999999</v>
      </c>
      <c r="DN35" s="17">
        <v>13127.827300000004</v>
      </c>
      <c r="DO35" s="39">
        <v>0.91063438251773143</v>
      </c>
      <c r="DP35" s="17">
        <v>6532313.5080000004</v>
      </c>
      <c r="DQ35" s="17">
        <v>5808687.1140000001</v>
      </c>
      <c r="DR35" s="17">
        <v>723626.39399999997</v>
      </c>
      <c r="DS35" s="18">
        <v>0.88922356633468558</v>
      </c>
      <c r="DT35" s="19">
        <v>-3.1309716001246768E-2</v>
      </c>
      <c r="DU35" s="16">
        <v>21</v>
      </c>
      <c r="DV35" s="17">
        <v>124660.685</v>
      </c>
      <c r="DW35" s="17">
        <v>124539.9504</v>
      </c>
      <c r="DX35" s="17">
        <v>120.73459999999614</v>
      </c>
      <c r="DY35" s="39">
        <v>0.99903149385068757</v>
      </c>
      <c r="DZ35" s="17">
        <v>6065354.8449999997</v>
      </c>
      <c r="EA35" s="17">
        <v>5583361.0039999997</v>
      </c>
      <c r="EB35" s="17">
        <v>481993.84100000001</v>
      </c>
      <c r="EC35" s="18">
        <v>0.92053328233593235</v>
      </c>
      <c r="ED35" s="19">
        <v>-3.9280895379291803E-2</v>
      </c>
      <c r="EE35" s="16">
        <v>22</v>
      </c>
      <c r="EF35" s="17">
        <v>117090.52899999999</v>
      </c>
      <c r="EG35" s="17">
        <v>116444.69749999999</v>
      </c>
      <c r="EH35" s="17">
        <v>645.83150000000023</v>
      </c>
      <c r="EI35" s="39">
        <v>0.9944843404029714</v>
      </c>
    </row>
    <row r="36" spans="2:139" x14ac:dyDescent="0.25">
      <c r="B36" s="16" t="s">
        <v>101</v>
      </c>
      <c r="C36" s="97">
        <v>48588139.899999999</v>
      </c>
      <c r="D36" s="97">
        <v>35107576</v>
      </c>
      <c r="E36" s="97">
        <v>13480563.899999999</v>
      </c>
      <c r="F36" s="98">
        <v>0.72255443555269749</v>
      </c>
      <c r="G36" s="19">
        <v>-2.8915019209917125E-2</v>
      </c>
      <c r="H36" s="104">
        <v>21</v>
      </c>
      <c r="I36" s="97">
        <v>1873117.8641780214</v>
      </c>
      <c r="J36" s="98">
        <v>0.87417968538935176</v>
      </c>
      <c r="K36" s="71">
        <v>-235676.2789737042</v>
      </c>
      <c r="L36" s="83">
        <v>46195356.928999998</v>
      </c>
      <c r="M36" s="84">
        <v>34714399.684</v>
      </c>
      <c r="N36" s="85">
        <v>11480957.245000001</v>
      </c>
      <c r="O36" s="86">
        <v>0.75146945476261462</v>
      </c>
      <c r="P36" s="19">
        <v>-1.1875243523036372E-2</v>
      </c>
      <c r="Q36" s="55">
        <v>23</v>
      </c>
      <c r="R36" s="87">
        <v>1697615.8393719122</v>
      </c>
      <c r="S36" s="90">
        <v>0.88334000535295787</v>
      </c>
      <c r="T36" s="71">
        <v>-198043.85473386131</v>
      </c>
      <c r="U36" s="52">
        <v>44111221.879999995</v>
      </c>
      <c r="V36" s="52">
        <v>33672067.357000001</v>
      </c>
      <c r="W36" s="52">
        <v>10439154.523</v>
      </c>
      <c r="X36" s="18">
        <v>0.76334469828565099</v>
      </c>
      <c r="Y36" s="19">
        <v>6.9956253846733651E-2</v>
      </c>
      <c r="Z36" s="55">
        <v>24</v>
      </c>
      <c r="AA36" s="52">
        <v>1958061.2966114734</v>
      </c>
      <c r="AB36" s="114">
        <v>0.74899818352689218</v>
      </c>
      <c r="AC36" s="73">
        <v>-491476.94221516867</v>
      </c>
      <c r="AD36" s="17">
        <v>42092184.544</v>
      </c>
      <c r="AE36" s="17">
        <v>29186234.364</v>
      </c>
      <c r="AF36" s="17">
        <v>12905950.18</v>
      </c>
      <c r="AG36" s="18">
        <v>0.69338844443891734</v>
      </c>
      <c r="AH36" s="19">
        <v>-1.6280221877514989E-2</v>
      </c>
      <c r="AI36" s="16">
        <v>25</v>
      </c>
      <c r="AJ36" s="17">
        <v>1523801.095</v>
      </c>
      <c r="AK36" s="17">
        <v>1316484.8589999999</v>
      </c>
      <c r="AL36" s="17">
        <v>207316.23600000003</v>
      </c>
      <c r="AM36" s="39">
        <v>0.86394796756593739</v>
      </c>
      <c r="AN36" s="17">
        <v>38703611</v>
      </c>
      <c r="AO36" s="17">
        <v>27466740</v>
      </c>
      <c r="AP36" s="17">
        <v>11236871</v>
      </c>
      <c r="AQ36" s="18">
        <v>0.70966866631643233</v>
      </c>
      <c r="AR36" s="19">
        <v>8.236204187772489E-3</v>
      </c>
      <c r="AS36" s="16">
        <v>23</v>
      </c>
      <c r="AT36" s="17">
        <v>1391349.612</v>
      </c>
      <c r="AU36" s="17">
        <v>1338623.6599999999</v>
      </c>
      <c r="AV36" s="17">
        <v>52725.952000000048</v>
      </c>
      <c r="AW36" s="39">
        <v>0.96210445487945406</v>
      </c>
      <c r="AX36" s="17">
        <v>36969843</v>
      </c>
      <c r="AY36" s="17">
        <v>25931848</v>
      </c>
      <c r="AZ36" s="17">
        <v>11037995</v>
      </c>
      <c r="BA36" s="18">
        <v>0.70143246212865984</v>
      </c>
      <c r="BB36" s="19">
        <v>-3.1827019799514078E-3</v>
      </c>
      <c r="BC36" s="16">
        <v>24</v>
      </c>
      <c r="BD36" s="17">
        <v>1436432.9110000001</v>
      </c>
      <c r="BE36" s="17">
        <v>1270563.6029999999</v>
      </c>
      <c r="BF36" s="17">
        <v>165869.30800000019</v>
      </c>
      <c r="BG36" s="39">
        <v>0.88452693701891927</v>
      </c>
      <c r="BH36" s="17">
        <v>35163755</v>
      </c>
      <c r="BI36" s="17">
        <v>24776915</v>
      </c>
      <c r="BJ36" s="17">
        <v>10386840</v>
      </c>
      <c r="BK36" s="18">
        <v>0.70461516410861125</v>
      </c>
      <c r="BL36" s="19">
        <v>-1.9882289716160129E-2</v>
      </c>
      <c r="BM36" s="16">
        <v>30</v>
      </c>
      <c r="BN36" s="17">
        <v>1394101.6</v>
      </c>
      <c r="BO36" s="17">
        <v>1286490.8470000001</v>
      </c>
      <c r="BP36" s="17">
        <v>107610.75300000003</v>
      </c>
      <c r="BQ36" s="39">
        <v>0.92280996377882352</v>
      </c>
      <c r="BR36" s="17">
        <v>33148347</v>
      </c>
      <c r="BS36" s="17">
        <v>24015893</v>
      </c>
      <c r="BT36" s="17">
        <v>9132454</v>
      </c>
      <c r="BU36" s="18">
        <v>0.72449745382477138</v>
      </c>
      <c r="BV36" s="19">
        <v>-3.7112582628115121E-2</v>
      </c>
      <c r="BW36" s="16">
        <v>31</v>
      </c>
      <c r="BX36" s="17">
        <v>1344488.6</v>
      </c>
      <c r="BY36" s="17">
        <v>1217293</v>
      </c>
      <c r="BZ36" s="17">
        <v>127195.60000000009</v>
      </c>
      <c r="CA36" s="39">
        <v>0.90539480959526164</v>
      </c>
      <c r="CB36" s="17">
        <v>30569047</v>
      </c>
      <c r="CC36" s="17">
        <v>23281693</v>
      </c>
      <c r="CD36" s="17">
        <v>7287354</v>
      </c>
      <c r="CE36" s="18">
        <v>0.7616100364528865</v>
      </c>
      <c r="CF36" s="19">
        <v>-9.9741517612127462E-3</v>
      </c>
      <c r="CG36" s="16">
        <v>33</v>
      </c>
      <c r="CH36" s="17">
        <v>1262309.2830000001</v>
      </c>
      <c r="CI36" s="17">
        <v>1171265.3829999999</v>
      </c>
      <c r="CJ36" s="17">
        <v>91043.90000000014</v>
      </c>
      <c r="CK36" s="39">
        <v>0.92787512440404041</v>
      </c>
      <c r="CL36" s="17">
        <v>27739551.265999999</v>
      </c>
      <c r="CM36" s="17">
        <v>21403399.145</v>
      </c>
      <c r="CN36" s="17">
        <v>6336152.1210000003</v>
      </c>
      <c r="CO36" s="18">
        <v>0.77158418821409924</v>
      </c>
      <c r="CP36" s="19">
        <v>2.2885823323994692E-2</v>
      </c>
      <c r="CQ36" s="16">
        <v>34</v>
      </c>
      <c r="CR36" s="17">
        <v>1096347.94</v>
      </c>
      <c r="CS36" s="17">
        <v>1050873.362</v>
      </c>
      <c r="CT36" s="17">
        <v>45474.57799999998</v>
      </c>
      <c r="CU36" s="39">
        <v>0.95852176454128246</v>
      </c>
      <c r="CV36" s="17">
        <v>25794650.509</v>
      </c>
      <c r="CW36" s="17">
        <v>19312412.659000002</v>
      </c>
      <c r="CX36" s="17">
        <v>6482237.8499999996</v>
      </c>
      <c r="CY36" s="18">
        <v>0.74869836489010455</v>
      </c>
      <c r="CZ36" s="19">
        <v>-8.32310975851136E-3</v>
      </c>
      <c r="DA36" s="16">
        <v>35</v>
      </c>
      <c r="DB36" s="17">
        <v>1058783.5449999999</v>
      </c>
      <c r="DC36" s="17">
        <v>969788.60600000003</v>
      </c>
      <c r="DD36" s="17">
        <v>88994.938999999897</v>
      </c>
      <c r="DE36" s="39">
        <v>0.91594605014379982</v>
      </c>
      <c r="DF36" s="17">
        <v>23658922.066</v>
      </c>
      <c r="DG36" s="17">
        <v>17910312.070999999</v>
      </c>
      <c r="DH36" s="17">
        <v>5748609.9950000001</v>
      </c>
      <c r="DI36" s="18">
        <v>0.75702147464861591</v>
      </c>
      <c r="DJ36" s="19">
        <v>-2.922990623410604E-2</v>
      </c>
      <c r="DK36" s="16">
        <v>35</v>
      </c>
      <c r="DL36" s="17">
        <v>932074.48800000001</v>
      </c>
      <c r="DM36" s="17">
        <v>932261.27599999995</v>
      </c>
      <c r="DN36" s="17">
        <v>-186.78799999994226</v>
      </c>
      <c r="DO36" s="39">
        <v>1.0002004002924711</v>
      </c>
      <c r="DP36" s="17">
        <v>21429778.778999999</v>
      </c>
      <c r="DQ36" s="17">
        <v>16849193.157000002</v>
      </c>
      <c r="DR36" s="17">
        <v>4580585.6220000004</v>
      </c>
      <c r="DS36" s="18">
        <v>0.78625138088272195</v>
      </c>
      <c r="DT36" s="19">
        <v>-2.5577385718213663E-2</v>
      </c>
      <c r="DU36" s="16">
        <v>35</v>
      </c>
      <c r="DV36" s="17">
        <v>867486.90599999996</v>
      </c>
      <c r="DW36" s="17">
        <v>859242.31299999997</v>
      </c>
      <c r="DX36" s="17">
        <v>8244.5929999999935</v>
      </c>
      <c r="DY36" s="39">
        <v>0.99049600294485596</v>
      </c>
      <c r="DZ36" s="17">
        <v>19575633.015000001</v>
      </c>
      <c r="EA36" s="17">
        <v>15892062.005999999</v>
      </c>
      <c r="EB36" s="17">
        <v>3683571.0090000001</v>
      </c>
      <c r="EC36" s="18">
        <v>0.81182876660093561</v>
      </c>
      <c r="ED36" s="19">
        <v>-1.2472670844663636E-2</v>
      </c>
      <c r="EE36" s="16">
        <v>34</v>
      </c>
      <c r="EF36" s="17">
        <v>805170.95799999998</v>
      </c>
      <c r="EG36" s="17">
        <v>724272.38699999999</v>
      </c>
      <c r="EH36" s="17">
        <v>80898.570999999996</v>
      </c>
      <c r="EI36" s="39">
        <v>0.89952621838106595</v>
      </c>
    </row>
    <row r="37" spans="2:139" x14ac:dyDescent="0.25">
      <c r="B37" s="16" t="s">
        <v>102</v>
      </c>
      <c r="C37" s="97">
        <v>12849155</v>
      </c>
      <c r="D37" s="97">
        <v>7484490</v>
      </c>
      <c r="E37" s="97">
        <v>5364665</v>
      </c>
      <c r="F37" s="98">
        <v>0.58248888740154503</v>
      </c>
      <c r="G37" s="19">
        <v>-7.2173255223281996E-2</v>
      </c>
      <c r="H37" s="104">
        <v>38</v>
      </c>
      <c r="I37" s="97">
        <v>362775.96651116334</v>
      </c>
      <c r="J37" s="98">
        <v>1.0402610569701272</v>
      </c>
      <c r="K37" s="71">
        <v>14605.743855098861</v>
      </c>
      <c r="L37" s="83">
        <v>11471453</v>
      </c>
      <c r="M37" s="84">
        <v>7509926</v>
      </c>
      <c r="N37" s="85">
        <v>3961527</v>
      </c>
      <c r="O37" s="86">
        <v>0.65466214262482703</v>
      </c>
      <c r="P37" s="19">
        <v>-7.7717900202004531E-3</v>
      </c>
      <c r="Q37" s="55">
        <v>34</v>
      </c>
      <c r="R37" s="87">
        <v>323045.01648192789</v>
      </c>
      <c r="S37" s="90">
        <v>1.0677463446258499</v>
      </c>
      <c r="T37" s="71">
        <v>21885.119016248034</v>
      </c>
      <c r="U37" s="52">
        <v>11227611.773</v>
      </c>
      <c r="V37" s="52">
        <v>7437551.0209999997</v>
      </c>
      <c r="W37" s="52">
        <v>3790060.7519999999</v>
      </c>
      <c r="X37" s="18">
        <v>0.66243393264502748</v>
      </c>
      <c r="Y37" s="19">
        <v>9.5440813454059636E-2</v>
      </c>
      <c r="Z37" s="55">
        <v>38</v>
      </c>
      <c r="AA37" s="52">
        <v>377024.2937887985</v>
      </c>
      <c r="AB37" s="114">
        <v>0.90671175533683768</v>
      </c>
      <c r="AC37" s="73">
        <v>-35171.934562925439</v>
      </c>
      <c r="AD37" s="17">
        <v>10780074.502</v>
      </c>
      <c r="AE37" s="17">
        <v>6112228.0669999998</v>
      </c>
      <c r="AF37" s="17">
        <v>4667846.4349999996</v>
      </c>
      <c r="AG37" s="18">
        <v>0.56699311919096784</v>
      </c>
      <c r="AH37" s="19">
        <v>5.3635328229327817E-3</v>
      </c>
      <c r="AI37" s="16">
        <v>46</v>
      </c>
      <c r="AJ37" s="17">
        <v>254249</v>
      </c>
      <c r="AK37" s="17">
        <v>254249</v>
      </c>
      <c r="AL37" s="17">
        <v>0</v>
      </c>
      <c r="AM37" s="39">
        <v>1</v>
      </c>
      <c r="AN37" s="17">
        <v>10432905.953</v>
      </c>
      <c r="AO37" s="17">
        <v>5859428.6550000003</v>
      </c>
      <c r="AP37" s="17">
        <v>4573477.2980000004</v>
      </c>
      <c r="AQ37" s="18">
        <v>0.56162958636803506</v>
      </c>
      <c r="AR37" s="19">
        <v>-1.3483347011315816E-2</v>
      </c>
      <c r="AS37" s="16">
        <v>45</v>
      </c>
      <c r="AT37" s="17">
        <v>257343.12599999999</v>
      </c>
      <c r="AU37" s="17">
        <v>257343.12599999999</v>
      </c>
      <c r="AV37" s="17">
        <v>0</v>
      </c>
      <c r="AW37" s="39">
        <v>1</v>
      </c>
      <c r="AX37" s="17">
        <v>10058077.218</v>
      </c>
      <c r="AY37" s="17">
        <v>5784530.2929999996</v>
      </c>
      <c r="AZ37" s="17">
        <v>4273546.9249999998</v>
      </c>
      <c r="BA37" s="18">
        <v>0.57511293337935088</v>
      </c>
      <c r="BB37" s="19">
        <v>-1.0420092912235779E-2</v>
      </c>
      <c r="BC37" s="16">
        <v>46</v>
      </c>
      <c r="BD37" s="17">
        <v>276939</v>
      </c>
      <c r="BE37" s="17">
        <v>276939</v>
      </c>
      <c r="BF37" s="17">
        <v>0</v>
      </c>
      <c r="BG37" s="39">
        <v>1</v>
      </c>
      <c r="BH37" s="17">
        <v>9013758</v>
      </c>
      <c r="BI37" s="17">
        <v>5277853</v>
      </c>
      <c r="BJ37" s="17">
        <v>3735905</v>
      </c>
      <c r="BK37" s="18">
        <v>0.58553302629158666</v>
      </c>
      <c r="BL37" s="19">
        <v>7.8225334253501089E-4</v>
      </c>
      <c r="BM37" s="16">
        <v>43</v>
      </c>
      <c r="BN37" s="17">
        <v>271582</v>
      </c>
      <c r="BO37" s="17">
        <v>271585</v>
      </c>
      <c r="BP37" s="17">
        <v>-3</v>
      </c>
      <c r="BQ37" s="39">
        <v>1.0000110463874632</v>
      </c>
      <c r="BR37" s="17">
        <v>8529993</v>
      </c>
      <c r="BS37" s="17">
        <v>4987920</v>
      </c>
      <c r="BT37" s="17">
        <v>3542073</v>
      </c>
      <c r="BU37" s="18">
        <v>0.58475077294905164</v>
      </c>
      <c r="BV37" s="19">
        <v>-0.16586762144262057</v>
      </c>
      <c r="BW37" s="16">
        <v>46</v>
      </c>
      <c r="BX37" s="17">
        <v>262984</v>
      </c>
      <c r="BY37" s="17">
        <v>197676.5</v>
      </c>
      <c r="BZ37" s="17">
        <v>65307.5</v>
      </c>
      <c r="CA37" s="39">
        <v>0.75166740181912206</v>
      </c>
      <c r="CB37" s="17">
        <v>7130967</v>
      </c>
      <c r="CC37" s="17">
        <v>5352635</v>
      </c>
      <c r="CD37" s="17">
        <v>1778332</v>
      </c>
      <c r="CE37" s="18">
        <v>0.75061839439167222</v>
      </c>
      <c r="CF37" s="19">
        <v>7.9026041609009057E-2</v>
      </c>
      <c r="CG37" s="16">
        <v>35</v>
      </c>
      <c r="CH37" s="17">
        <v>251936</v>
      </c>
      <c r="CI37" s="17">
        <v>189306</v>
      </c>
      <c r="CJ37" s="17">
        <v>62630</v>
      </c>
      <c r="CK37" s="39">
        <v>0.75140511876032012</v>
      </c>
      <c r="CL37" s="17">
        <v>7306867</v>
      </c>
      <c r="CM37" s="17">
        <v>4907236</v>
      </c>
      <c r="CN37" s="17">
        <v>2399631</v>
      </c>
      <c r="CO37" s="18">
        <v>0.67159235278266316</v>
      </c>
      <c r="CP37" s="19">
        <v>5.5587274975248957E-2</v>
      </c>
      <c r="CQ37" s="16">
        <v>46</v>
      </c>
      <c r="CR37" s="17">
        <v>179297</v>
      </c>
      <c r="CS37" s="17">
        <v>179297</v>
      </c>
      <c r="CT37" s="17">
        <v>0</v>
      </c>
      <c r="CU37" s="39">
        <v>1</v>
      </c>
      <c r="CV37" s="17">
        <v>6450028</v>
      </c>
      <c r="CW37" s="17">
        <v>3973250</v>
      </c>
      <c r="CX37" s="17">
        <v>2476778</v>
      </c>
      <c r="CY37" s="18">
        <v>0.6160050778074142</v>
      </c>
      <c r="CZ37" s="19">
        <v>1.0560953014161156E-2</v>
      </c>
      <c r="DA37" s="16">
        <v>46</v>
      </c>
      <c r="DB37" s="17">
        <v>171752</v>
      </c>
      <c r="DC37" s="17">
        <v>171752</v>
      </c>
      <c r="DD37" s="17">
        <v>0</v>
      </c>
      <c r="DE37" s="39">
        <v>1</v>
      </c>
      <c r="DF37" s="17">
        <v>6038179</v>
      </c>
      <c r="DG37" s="17">
        <v>3655780</v>
      </c>
      <c r="DH37" s="17">
        <v>2382399</v>
      </c>
      <c r="DI37" s="18">
        <v>0.60544412479325305</v>
      </c>
      <c r="DJ37" s="19">
        <v>-0.1077533680061632</v>
      </c>
      <c r="DK37" s="16">
        <v>45</v>
      </c>
      <c r="DL37" s="17">
        <v>133847</v>
      </c>
      <c r="DM37" s="17">
        <v>133847</v>
      </c>
      <c r="DN37" s="17">
        <v>0</v>
      </c>
      <c r="DO37" s="39">
        <v>1</v>
      </c>
      <c r="DP37" s="17">
        <v>5073547</v>
      </c>
      <c r="DQ37" s="17">
        <v>3618441</v>
      </c>
      <c r="DR37" s="17">
        <v>1455106</v>
      </c>
      <c r="DS37" s="18">
        <v>0.71319749279941624</v>
      </c>
      <c r="DT37" s="19">
        <v>-3.6404793848894612E-2</v>
      </c>
      <c r="DU37" s="16">
        <v>40</v>
      </c>
      <c r="DV37" s="17">
        <v>123360</v>
      </c>
      <c r="DW37" s="17">
        <v>123360</v>
      </c>
      <c r="DX37" s="17">
        <v>0</v>
      </c>
      <c r="DY37" s="39">
        <v>1</v>
      </c>
      <c r="DZ37" s="17">
        <v>4669192</v>
      </c>
      <c r="EA37" s="17">
        <v>3500037</v>
      </c>
      <c r="EB37" s="17">
        <v>1169155</v>
      </c>
      <c r="EC37" s="18">
        <v>0.74960228664831086</v>
      </c>
      <c r="ED37" s="19">
        <v>-7.0973818952938195E-2</v>
      </c>
      <c r="EE37" s="16">
        <v>40</v>
      </c>
      <c r="EF37" s="17">
        <v>88258</v>
      </c>
      <c r="EG37" s="17">
        <v>88258</v>
      </c>
      <c r="EH37" s="17">
        <v>0</v>
      </c>
      <c r="EI37" s="39">
        <v>1</v>
      </c>
    </row>
    <row r="38" spans="2:139" x14ac:dyDescent="0.25">
      <c r="B38" s="16" t="s">
        <v>103</v>
      </c>
      <c r="C38" s="97">
        <v>243590674.91899997</v>
      </c>
      <c r="D38" s="97">
        <v>75347628.334000006</v>
      </c>
      <c r="E38" s="97">
        <v>168243046.58499998</v>
      </c>
      <c r="F38" s="98">
        <v>0.30932065999264952</v>
      </c>
      <c r="G38" s="19">
        <v>-6.5490761680373932E-2</v>
      </c>
      <c r="H38" s="104">
        <v>50</v>
      </c>
      <c r="I38" s="97">
        <v>9567082.3029498123</v>
      </c>
      <c r="J38" s="98">
        <v>0.33186425907913364</v>
      </c>
      <c r="K38" s="71">
        <v>-6392109.6229322813</v>
      </c>
      <c r="L38" s="83">
        <v>217055414.22100002</v>
      </c>
      <c r="M38" s="84">
        <v>81354848.386000007</v>
      </c>
      <c r="N38" s="85">
        <v>135700565.83500001</v>
      </c>
      <c r="O38" s="86">
        <v>0.37481142167302345</v>
      </c>
      <c r="P38" s="19">
        <v>-4.9802267457062066E-2</v>
      </c>
      <c r="Q38" s="55">
        <v>50</v>
      </c>
      <c r="R38" s="87">
        <v>8519040.2191494051</v>
      </c>
      <c r="S38" s="90">
        <v>0.32306568441417027</v>
      </c>
      <c r="T38" s="71">
        <v>-5766830.6601980599</v>
      </c>
      <c r="U38" s="52">
        <v>196607997.38</v>
      </c>
      <c r="V38" s="52">
        <v>83482447.079999983</v>
      </c>
      <c r="W38" s="52">
        <v>113125550.3</v>
      </c>
      <c r="X38" s="18">
        <v>0.42461368913008551</v>
      </c>
      <c r="Y38" s="19">
        <v>-0.20334302440397584</v>
      </c>
      <c r="Z38" s="55">
        <v>48</v>
      </c>
      <c r="AA38" s="52">
        <v>8403387.6507133394</v>
      </c>
      <c r="AB38" s="114">
        <v>0.27584458549248553</v>
      </c>
      <c r="AC38" s="73">
        <v>-6085358.6674696459</v>
      </c>
      <c r="AD38" s="17">
        <v>137147257.44600001</v>
      </c>
      <c r="AE38" s="17">
        <v>86122541.055999994</v>
      </c>
      <c r="AF38" s="17">
        <v>51024716.390000001</v>
      </c>
      <c r="AG38" s="18">
        <v>0.62795671353406135</v>
      </c>
      <c r="AH38" s="19">
        <v>-1.7480619803184383E-2</v>
      </c>
      <c r="AI38" s="16">
        <v>35</v>
      </c>
      <c r="AJ38" s="17">
        <v>5668970.8080000002</v>
      </c>
      <c r="AK38" s="17">
        <v>2671409.9010000001</v>
      </c>
      <c r="AL38" s="17">
        <v>2997560.9070000001</v>
      </c>
      <c r="AM38" s="39">
        <v>0.47123366682892953</v>
      </c>
      <c r="AN38" s="17">
        <v>133148464.068</v>
      </c>
      <c r="AO38" s="17">
        <v>85938989.585999995</v>
      </c>
      <c r="AP38" s="17">
        <v>47209474.482000001</v>
      </c>
      <c r="AQ38" s="18">
        <v>0.64543733333724573</v>
      </c>
      <c r="AR38" s="19">
        <v>-2.963176970867587E-2</v>
      </c>
      <c r="AS38" s="16">
        <v>30</v>
      </c>
      <c r="AT38" s="17">
        <v>5545700.9649999999</v>
      </c>
      <c r="AU38" s="17">
        <v>2140168.39</v>
      </c>
      <c r="AV38" s="17">
        <v>3405532.5749999997</v>
      </c>
      <c r="AW38" s="39">
        <v>0.38591485612134879</v>
      </c>
      <c r="AX38" s="17">
        <v>128463551.15899999</v>
      </c>
      <c r="AY38" s="17">
        <v>86721774.254999995</v>
      </c>
      <c r="AZ38" s="17">
        <v>41741776.903999999</v>
      </c>
      <c r="BA38" s="18">
        <v>0.6750691030459216</v>
      </c>
      <c r="BB38" s="19">
        <v>-3.0320815526008182E-2</v>
      </c>
      <c r="BC38" s="16">
        <v>29</v>
      </c>
      <c r="BD38" s="17">
        <v>5438091.2149999999</v>
      </c>
      <c r="BE38" s="17">
        <v>1755249.388</v>
      </c>
      <c r="BF38" s="17">
        <v>3682841.8269999996</v>
      </c>
      <c r="BG38" s="39">
        <v>0.32276939069327476</v>
      </c>
      <c r="BH38" s="17">
        <v>123234637.766</v>
      </c>
      <c r="BI38" s="17">
        <v>86928471.099000007</v>
      </c>
      <c r="BJ38" s="17">
        <v>36306166.667000003</v>
      </c>
      <c r="BK38" s="18">
        <v>0.70538991857192979</v>
      </c>
      <c r="BL38" s="19">
        <v>4.4894082829410209E-2</v>
      </c>
      <c r="BM38" s="16">
        <v>29</v>
      </c>
      <c r="BN38" s="17">
        <v>4506227.1739999996</v>
      </c>
      <c r="BO38" s="17">
        <v>1434255.5759999999</v>
      </c>
      <c r="BP38" s="17">
        <v>3071971.5979999998</v>
      </c>
      <c r="BQ38" s="39">
        <v>0.31828301606171966</v>
      </c>
      <c r="BR38" s="17">
        <v>134928224.94</v>
      </c>
      <c r="BS38" s="17">
        <v>89119530.696999997</v>
      </c>
      <c r="BT38" s="17">
        <v>45808694.243000001</v>
      </c>
      <c r="BU38" s="18">
        <v>0.66049583574251958</v>
      </c>
      <c r="BV38" s="19">
        <v>-6.5799820629955486E-2</v>
      </c>
      <c r="BW38" s="16">
        <v>38</v>
      </c>
      <c r="BX38" s="17">
        <v>4053524.4040000001</v>
      </c>
      <c r="BY38" s="17">
        <v>1448872.6680000001</v>
      </c>
      <c r="BZ38" s="17">
        <v>2604651.736</v>
      </c>
      <c r="CA38" s="39">
        <v>0.35743528929300611</v>
      </c>
      <c r="CB38" s="17">
        <v>125807484.63699999</v>
      </c>
      <c r="CC38" s="17">
        <v>91373429.630999997</v>
      </c>
      <c r="CD38" s="17">
        <v>34434055.005999997</v>
      </c>
      <c r="CE38" s="18">
        <v>0.72629565637247506</v>
      </c>
      <c r="CF38" s="19">
        <v>-3.3346017632345681E-2</v>
      </c>
      <c r="CG38" s="16">
        <v>37</v>
      </c>
      <c r="CH38" s="17">
        <v>3719155.9780000001</v>
      </c>
      <c r="CI38" s="17">
        <v>2135170.42</v>
      </c>
      <c r="CJ38" s="17">
        <v>1583985.5580000002</v>
      </c>
      <c r="CK38" s="39">
        <v>0.57410079938303671</v>
      </c>
      <c r="CL38" s="17">
        <v>117982252.94499999</v>
      </c>
      <c r="CM38" s="17">
        <v>89624236.129999995</v>
      </c>
      <c r="CN38" s="17">
        <v>28358016.815000001</v>
      </c>
      <c r="CO38" s="18">
        <v>0.75964167400482074</v>
      </c>
      <c r="CP38" s="19">
        <v>-1.5751462106540548E-2</v>
      </c>
      <c r="CQ38" s="16">
        <v>35</v>
      </c>
      <c r="CR38" s="17">
        <v>3060896.5660000001</v>
      </c>
      <c r="CS38" s="17">
        <v>1743817.665</v>
      </c>
      <c r="CT38" s="17">
        <v>1317078.9010000001</v>
      </c>
      <c r="CU38" s="39">
        <v>0.56970813204538706</v>
      </c>
      <c r="CV38" s="17">
        <v>110447682.228</v>
      </c>
      <c r="CW38" s="17">
        <v>85640374.699000001</v>
      </c>
      <c r="CX38" s="17">
        <v>24807307.528999999</v>
      </c>
      <c r="CY38" s="18">
        <v>0.77539313611136129</v>
      </c>
      <c r="CZ38" s="19">
        <v>-4.0088902768970702E-2</v>
      </c>
      <c r="DA38" s="16">
        <v>32</v>
      </c>
      <c r="DB38" s="17">
        <v>2194767.764</v>
      </c>
      <c r="DC38" s="17">
        <v>598129.37600000005</v>
      </c>
      <c r="DD38" s="17">
        <v>1596638.3879999998</v>
      </c>
      <c r="DE38" s="39">
        <v>0.27252513264086742</v>
      </c>
      <c r="DF38" s="17">
        <v>102527426.773</v>
      </c>
      <c r="DG38" s="17">
        <v>83609275.025999993</v>
      </c>
      <c r="DH38" s="17">
        <v>18918151.747000001</v>
      </c>
      <c r="DI38" s="18">
        <v>0.81548203888033199</v>
      </c>
      <c r="DJ38" s="19">
        <v>-5.6830640098430196E-2</v>
      </c>
      <c r="DK38" s="16">
        <v>26</v>
      </c>
      <c r="DL38" s="17">
        <v>1692579.74</v>
      </c>
      <c r="DM38" s="17">
        <v>252843.70600000001</v>
      </c>
      <c r="DN38" s="17">
        <v>1439736.034</v>
      </c>
      <c r="DO38" s="39">
        <v>0.14938363022116757</v>
      </c>
      <c r="DP38" s="17">
        <v>94864592.091999993</v>
      </c>
      <c r="DQ38" s="17">
        <v>82751586.467999995</v>
      </c>
      <c r="DR38" s="17">
        <v>12113005.624</v>
      </c>
      <c r="DS38" s="18">
        <v>0.87231267897876219</v>
      </c>
      <c r="DT38" s="19">
        <v>-6.2663887737312796E-2</v>
      </c>
      <c r="DU38" s="16">
        <v>23</v>
      </c>
      <c r="DV38" s="17">
        <v>1227541.9110000001</v>
      </c>
      <c r="DW38" s="17">
        <v>100376.77499999999</v>
      </c>
      <c r="DX38" s="17">
        <v>1127165.1360000002</v>
      </c>
      <c r="DY38" s="39">
        <v>8.1770548199229673E-2</v>
      </c>
      <c r="DZ38" s="17">
        <v>88265327.284999996</v>
      </c>
      <c r="EA38" s="17">
        <v>82526012.665000007</v>
      </c>
      <c r="EB38" s="17">
        <v>5739314.6200000001</v>
      </c>
      <c r="EC38" s="18">
        <v>0.93497656671607499</v>
      </c>
      <c r="ED38" s="19">
        <v>-7.9425517865486794E-2</v>
      </c>
      <c r="EE38" s="16">
        <v>18</v>
      </c>
      <c r="EF38" s="17">
        <v>650402.69299999997</v>
      </c>
      <c r="EG38" s="17">
        <v>25819.17</v>
      </c>
      <c r="EH38" s="17">
        <v>624583.52299999993</v>
      </c>
      <c r="EI38" s="39">
        <v>3.9697206481277593E-2</v>
      </c>
    </row>
    <row r="39" spans="2:139" x14ac:dyDescent="0.25">
      <c r="B39" s="16" t="s">
        <v>108</v>
      </c>
      <c r="C39" s="97">
        <v>39030319.556999996</v>
      </c>
      <c r="D39" s="97">
        <v>25536516.074999999</v>
      </c>
      <c r="E39" s="97">
        <v>13493803.481999997</v>
      </c>
      <c r="F39" s="98">
        <v>0.65427381494292902</v>
      </c>
      <c r="G39" s="19">
        <v>-5.1776453076101014E-2</v>
      </c>
      <c r="H39" s="104">
        <v>29</v>
      </c>
      <c r="I39" s="97">
        <v>1004012.8380173502</v>
      </c>
      <c r="J39" s="98">
        <v>0.75265846881563292</v>
      </c>
      <c r="K39" s="71">
        <v>-248334.07268397327</v>
      </c>
      <c r="L39" s="83">
        <v>36736096.302000001</v>
      </c>
      <c r="M39" s="84">
        <v>25937530.640000001</v>
      </c>
      <c r="N39" s="85">
        <v>10798565.662</v>
      </c>
      <c r="O39" s="86">
        <v>0.70605026801903004</v>
      </c>
      <c r="P39" s="19">
        <v>-3.5093984571522796E-2</v>
      </c>
      <c r="Q39" s="55">
        <v>28</v>
      </c>
      <c r="R39" s="87">
        <v>868967.00135703478</v>
      </c>
      <c r="S39" s="90">
        <v>0.85789037733118856</v>
      </c>
      <c r="T39" s="71">
        <v>-123488.57267449677</v>
      </c>
      <c r="U39" s="52">
        <v>35025728</v>
      </c>
      <c r="V39" s="52">
        <v>25959117</v>
      </c>
      <c r="W39" s="52">
        <v>9066609</v>
      </c>
      <c r="X39" s="18">
        <v>0.74114425259055283</v>
      </c>
      <c r="Y39" s="19">
        <v>7.4306161053635078E-2</v>
      </c>
      <c r="Z39" s="55">
        <v>29</v>
      </c>
      <c r="AA39" s="52">
        <v>1146137.0263288929</v>
      </c>
      <c r="AB39" s="114">
        <v>0.66884633469002419</v>
      </c>
      <c r="AC39" s="73">
        <v>-379547.47721628903</v>
      </c>
      <c r="AD39" s="17">
        <v>33680797.453000002</v>
      </c>
      <c r="AE39" s="17">
        <v>22459638.695</v>
      </c>
      <c r="AF39" s="17">
        <v>11221158.757999999</v>
      </c>
      <c r="AG39" s="18">
        <v>0.66683809153691775</v>
      </c>
      <c r="AH39" s="19">
        <v>3.5400529125342861E-2</v>
      </c>
      <c r="AI39" s="16">
        <v>28</v>
      </c>
      <c r="AJ39" s="17">
        <v>1014521.423</v>
      </c>
      <c r="AK39" s="17">
        <v>592258.87139999995</v>
      </c>
      <c r="AL39" s="17">
        <v>422262.55160000001</v>
      </c>
      <c r="AM39" s="39">
        <v>0.58378153286468371</v>
      </c>
      <c r="AN39" s="17">
        <v>33886624.906000003</v>
      </c>
      <c r="AO39" s="17">
        <v>21397287.829</v>
      </c>
      <c r="AP39" s="17">
        <v>12489337.077</v>
      </c>
      <c r="AQ39" s="18">
        <v>0.63143756241157489</v>
      </c>
      <c r="AR39" s="19">
        <v>-3.8334813071450369E-2</v>
      </c>
      <c r="AS39" s="16">
        <v>36</v>
      </c>
      <c r="AT39" s="17">
        <v>874924.28599999996</v>
      </c>
      <c r="AU39" s="17">
        <v>535668.89350000001</v>
      </c>
      <c r="AV39" s="17">
        <v>339255.39249999996</v>
      </c>
      <c r="AW39" s="39">
        <v>0.61224599895607423</v>
      </c>
      <c r="AX39" s="17">
        <v>32368087.269000001</v>
      </c>
      <c r="AY39" s="17">
        <v>21679250.699999999</v>
      </c>
      <c r="AZ39" s="17">
        <v>10688836.569</v>
      </c>
      <c r="BA39" s="18">
        <v>0.66977237548302526</v>
      </c>
      <c r="BB39" s="19">
        <v>-5.4058788907979105E-2</v>
      </c>
      <c r="BC39" s="16">
        <v>31</v>
      </c>
      <c r="BD39" s="17">
        <v>741732.978</v>
      </c>
      <c r="BE39" s="17">
        <v>599646.85660000006</v>
      </c>
      <c r="BF39" s="17">
        <v>142086.12139999995</v>
      </c>
      <c r="BG39" s="39">
        <v>0.80844033421552963</v>
      </c>
      <c r="BH39" s="17">
        <v>30184912</v>
      </c>
      <c r="BI39" s="17">
        <v>21848780</v>
      </c>
      <c r="BJ39" s="17">
        <v>8336132</v>
      </c>
      <c r="BK39" s="18">
        <v>0.72383116439100437</v>
      </c>
      <c r="BL39" s="19">
        <v>-3.7931527787184116E-2</v>
      </c>
      <c r="BM39" s="16">
        <v>24</v>
      </c>
      <c r="BN39" s="17">
        <v>692779</v>
      </c>
      <c r="BO39" s="17">
        <v>610980.72900000005</v>
      </c>
      <c r="BP39" s="17">
        <v>81798.27099999995</v>
      </c>
      <c r="BQ39" s="39">
        <v>0.88192732314345568</v>
      </c>
      <c r="BR39" s="17">
        <v>29004202</v>
      </c>
      <c r="BS39" s="17">
        <v>22094319</v>
      </c>
      <c r="BT39" s="17">
        <v>6909883</v>
      </c>
      <c r="BU39" s="18">
        <v>0.76176269217818848</v>
      </c>
      <c r="BV39" s="19">
        <v>-6.6656084661426251E-2</v>
      </c>
      <c r="BW39" s="16">
        <v>25</v>
      </c>
      <c r="BX39" s="17">
        <v>683886</v>
      </c>
      <c r="BY39" s="17">
        <v>641875.36499999999</v>
      </c>
      <c r="BZ39" s="17">
        <v>42010.635000000009</v>
      </c>
      <c r="CA39" s="39">
        <v>0.93857070476658389</v>
      </c>
      <c r="CB39" s="17">
        <v>26899138</v>
      </c>
      <c r="CC39" s="17">
        <v>22283751</v>
      </c>
      <c r="CD39" s="17">
        <v>4615387</v>
      </c>
      <c r="CE39" s="18">
        <v>0.82841877683961473</v>
      </c>
      <c r="CF39" s="19">
        <v>7.0304010065219691E-3</v>
      </c>
      <c r="CG39" s="16">
        <v>24</v>
      </c>
      <c r="CH39" s="17">
        <v>666345</v>
      </c>
      <c r="CI39" s="17">
        <v>590682.58400000003</v>
      </c>
      <c r="CJ39" s="17">
        <v>75662.415999999968</v>
      </c>
      <c r="CK39" s="39">
        <v>0.88645158889164022</v>
      </c>
      <c r="CL39" s="17">
        <v>25329712</v>
      </c>
      <c r="CM39" s="17">
        <v>20805531</v>
      </c>
      <c r="CN39" s="17">
        <v>4524181</v>
      </c>
      <c r="CO39" s="18">
        <v>0.82138837583309277</v>
      </c>
      <c r="CP39" s="19">
        <v>1.6539624146223564E-2</v>
      </c>
      <c r="CQ39" s="16">
        <v>27</v>
      </c>
      <c r="CR39" s="17">
        <v>639542</v>
      </c>
      <c r="CS39" s="17">
        <v>532006.93200000003</v>
      </c>
      <c r="CT39" s="17">
        <v>107535.06799999997</v>
      </c>
      <c r="CU39" s="39">
        <v>0.83185612829180888</v>
      </c>
      <c r="CV39" s="17">
        <v>23389484</v>
      </c>
      <c r="CW39" s="17">
        <v>18824997</v>
      </c>
      <c r="CX39" s="17">
        <v>4564487</v>
      </c>
      <c r="CY39" s="18">
        <v>0.8048487516868692</v>
      </c>
      <c r="CZ39" s="19">
        <v>-7.9588782702936234E-3</v>
      </c>
      <c r="DA39" s="16">
        <v>29</v>
      </c>
      <c r="DB39" s="17">
        <v>541441</v>
      </c>
      <c r="DC39" s="17">
        <v>481874.272</v>
      </c>
      <c r="DD39" s="17">
        <v>59566.728000000003</v>
      </c>
      <c r="DE39" s="39">
        <v>0.8899848219842974</v>
      </c>
      <c r="DF39" s="17">
        <v>21655482</v>
      </c>
      <c r="DG39" s="17">
        <v>17601741</v>
      </c>
      <c r="DH39" s="17">
        <v>4053741</v>
      </c>
      <c r="DI39" s="18">
        <v>0.81280762995716282</v>
      </c>
      <c r="DJ39" s="19">
        <v>-2.8307857624463417E-2</v>
      </c>
      <c r="DK39" s="16">
        <v>28</v>
      </c>
      <c r="DL39" s="17">
        <v>467889.06</v>
      </c>
      <c r="DM39" s="17">
        <v>436944.70329999999</v>
      </c>
      <c r="DN39" s="17">
        <v>30944.356700000004</v>
      </c>
      <c r="DO39" s="39">
        <v>0.93386390213953707</v>
      </c>
      <c r="DP39" s="17">
        <v>20036440</v>
      </c>
      <c r="DQ39" s="17">
        <v>16852960</v>
      </c>
      <c r="DR39" s="17">
        <v>3183480</v>
      </c>
      <c r="DS39" s="18">
        <v>0.84111548758162624</v>
      </c>
      <c r="DT39" s="19">
        <v>-5.1426729299326679E-2</v>
      </c>
      <c r="DU39" s="16">
        <v>29</v>
      </c>
      <c r="DV39" s="17">
        <v>416068.17</v>
      </c>
      <c r="DW39" s="17">
        <v>416435.27480000001</v>
      </c>
      <c r="DX39" s="17">
        <v>-367.10480000003008</v>
      </c>
      <c r="DY39" s="39">
        <v>1.0008823189238436</v>
      </c>
      <c r="DZ39" s="17">
        <v>18622290</v>
      </c>
      <c r="EA39" s="17">
        <v>16621180</v>
      </c>
      <c r="EB39" s="17">
        <v>2001110</v>
      </c>
      <c r="EC39" s="18">
        <v>0.89254221688095292</v>
      </c>
      <c r="ED39" s="19">
        <v>-5.639930708051355E-2</v>
      </c>
      <c r="EE39" s="16">
        <v>27</v>
      </c>
      <c r="EF39" s="17">
        <v>397069.59</v>
      </c>
      <c r="EG39" s="17">
        <v>396733.87790000002</v>
      </c>
      <c r="EH39" s="17">
        <v>335.71210000000428</v>
      </c>
      <c r="EI39" s="39">
        <v>0.99915452573439323</v>
      </c>
    </row>
    <row r="40" spans="2:139" x14ac:dyDescent="0.25">
      <c r="B40" s="16" t="s">
        <v>111</v>
      </c>
      <c r="C40" s="97">
        <v>202651271</v>
      </c>
      <c r="D40" s="97">
        <v>183640205</v>
      </c>
      <c r="E40" s="97">
        <v>19011066</v>
      </c>
      <c r="F40" s="98">
        <v>0.90618827157516324</v>
      </c>
      <c r="G40" s="19">
        <v>-7.488811424644426E-2</v>
      </c>
      <c r="H40" s="104">
        <v>4</v>
      </c>
      <c r="I40" s="97">
        <v>3501330.1612135237</v>
      </c>
      <c r="J40" s="98">
        <v>1.5221292177884442</v>
      </c>
      <c r="K40" s="71">
        <v>1828146.7782935044</v>
      </c>
      <c r="L40" s="83">
        <v>193065921</v>
      </c>
      <c r="M40" s="84">
        <v>189412416</v>
      </c>
      <c r="N40" s="85">
        <v>3653505</v>
      </c>
      <c r="O40" s="86">
        <v>0.9810763858216075</v>
      </c>
      <c r="P40" s="19">
        <v>0</v>
      </c>
      <c r="Q40" s="55">
        <v>3</v>
      </c>
      <c r="R40" s="87">
        <v>3690313.0078830868</v>
      </c>
      <c r="S40" s="90">
        <v>1.6288382710437159</v>
      </c>
      <c r="T40" s="71">
        <v>2320610.051487335</v>
      </c>
      <c r="U40" s="52">
        <v>193065921</v>
      </c>
      <c r="V40" s="52">
        <v>189412416</v>
      </c>
      <c r="W40" s="52">
        <v>3653505</v>
      </c>
      <c r="X40" s="18">
        <v>0.9810763858216075</v>
      </c>
      <c r="Y40" s="19">
        <v>9.4397271330169619E-2</v>
      </c>
      <c r="Z40" s="55">
        <v>6</v>
      </c>
      <c r="AA40" s="52">
        <v>3690313.0078830868</v>
      </c>
      <c r="AB40" s="114">
        <v>1.6288382710437159</v>
      </c>
      <c r="AC40" s="73">
        <v>2320610.051487335</v>
      </c>
      <c r="AD40" s="17">
        <v>175131000</v>
      </c>
      <c r="AE40" s="17">
        <v>155285000</v>
      </c>
      <c r="AF40" s="17">
        <v>19846000</v>
      </c>
      <c r="AG40" s="18">
        <v>0.88667911449143788</v>
      </c>
      <c r="AH40" s="19">
        <v>1.344408796514196E-2</v>
      </c>
      <c r="AI40" s="16">
        <v>6</v>
      </c>
      <c r="AJ40" s="17">
        <v>5336045</v>
      </c>
      <c r="AK40" s="17">
        <v>5336045</v>
      </c>
      <c r="AL40" s="17">
        <v>0</v>
      </c>
      <c r="AM40" s="39">
        <v>1</v>
      </c>
      <c r="AN40" s="17">
        <v>169266000</v>
      </c>
      <c r="AO40" s="17">
        <v>147809000</v>
      </c>
      <c r="AP40" s="17">
        <v>21457000</v>
      </c>
      <c r="AQ40" s="18">
        <v>0.87323502652629592</v>
      </c>
      <c r="AR40" s="19">
        <v>-3.145034265352098E-2</v>
      </c>
      <c r="AS40" s="16">
        <v>8</v>
      </c>
      <c r="AT40" s="17">
        <v>4585177</v>
      </c>
      <c r="AU40" s="17">
        <v>4585177</v>
      </c>
      <c r="AV40" s="17">
        <v>0</v>
      </c>
      <c r="AW40" s="39">
        <v>1</v>
      </c>
      <c r="AX40" s="17">
        <v>164256000</v>
      </c>
      <c r="AY40" s="17">
        <v>148600000</v>
      </c>
      <c r="AZ40" s="17">
        <v>15656000</v>
      </c>
      <c r="BA40" s="18">
        <v>0.9046853691798169</v>
      </c>
      <c r="BB40" s="19">
        <v>-3.8727246102609025E-2</v>
      </c>
      <c r="BC40" s="16">
        <v>7</v>
      </c>
      <c r="BD40" s="17">
        <v>4164571</v>
      </c>
      <c r="BE40" s="17">
        <v>4164571</v>
      </c>
      <c r="BF40" s="17">
        <v>0</v>
      </c>
      <c r="BG40" s="39">
        <v>1</v>
      </c>
      <c r="BH40" s="17">
        <v>156572000</v>
      </c>
      <c r="BI40" s="17">
        <v>147712000</v>
      </c>
      <c r="BJ40" s="17">
        <v>8860000</v>
      </c>
      <c r="BK40" s="18">
        <v>0.94341261528242593</v>
      </c>
      <c r="BL40" s="19">
        <v>-7.1089916527051211E-2</v>
      </c>
      <c r="BM40" s="16">
        <v>5</v>
      </c>
      <c r="BN40" s="17">
        <v>2344222</v>
      </c>
      <c r="BO40" s="17">
        <v>2344222</v>
      </c>
      <c r="BP40" s="17">
        <v>0</v>
      </c>
      <c r="BQ40" s="39">
        <v>1</v>
      </c>
      <c r="BR40" s="17">
        <v>146733000</v>
      </c>
      <c r="BS40" s="17">
        <v>148861000</v>
      </c>
      <c r="BT40" s="17">
        <v>-2128000</v>
      </c>
      <c r="BU40" s="18">
        <v>1.0145025318094771</v>
      </c>
      <c r="BV40" s="19">
        <v>-5.9321403626436675E-2</v>
      </c>
      <c r="BW40" s="16">
        <v>1</v>
      </c>
      <c r="BX40" s="17">
        <v>2456223</v>
      </c>
      <c r="BY40" s="17">
        <v>2456223</v>
      </c>
      <c r="BZ40" s="17">
        <v>0</v>
      </c>
      <c r="CA40" s="39">
        <v>1</v>
      </c>
      <c r="CB40" s="17">
        <v>141255000</v>
      </c>
      <c r="CC40" s="17">
        <v>151683000</v>
      </c>
      <c r="CD40" s="17">
        <v>-10428000</v>
      </c>
      <c r="CE40" s="18">
        <v>1.0738239354359138</v>
      </c>
      <c r="CF40" s="19">
        <v>1.5160795293713614E-2</v>
      </c>
      <c r="CG40" s="16">
        <v>1</v>
      </c>
      <c r="CH40" s="17">
        <v>2648450</v>
      </c>
      <c r="CI40" s="17">
        <v>2648450</v>
      </c>
      <c r="CJ40" s="17">
        <v>0</v>
      </c>
      <c r="CK40" s="39">
        <v>1</v>
      </c>
      <c r="CL40" s="17">
        <v>134599000</v>
      </c>
      <c r="CM40" s="17">
        <v>142495000</v>
      </c>
      <c r="CN40" s="17">
        <v>-7896000</v>
      </c>
      <c r="CO40" s="18">
        <v>1.0586631401422002</v>
      </c>
      <c r="CP40" s="19">
        <v>1.6037703859251851E-2</v>
      </c>
      <c r="CQ40" s="16">
        <v>2</v>
      </c>
      <c r="CR40" s="17">
        <v>2718551</v>
      </c>
      <c r="CS40" s="17">
        <v>2718551</v>
      </c>
      <c r="CT40" s="17">
        <v>0</v>
      </c>
      <c r="CU40" s="39">
        <v>1</v>
      </c>
      <c r="CV40" s="17">
        <v>126638000</v>
      </c>
      <c r="CW40" s="17">
        <v>132036000</v>
      </c>
      <c r="CX40" s="17">
        <v>-5398000</v>
      </c>
      <c r="CY40" s="18">
        <v>1.0426254362829483</v>
      </c>
      <c r="CZ40" s="19">
        <v>1.1640483022821391E-2</v>
      </c>
      <c r="DA40" s="16">
        <v>2</v>
      </c>
      <c r="DB40" s="17">
        <v>2782147</v>
      </c>
      <c r="DC40" s="17">
        <v>2782147</v>
      </c>
      <c r="DD40" s="17">
        <v>0</v>
      </c>
      <c r="DE40" s="39">
        <v>1</v>
      </c>
      <c r="DF40" s="17">
        <v>120026000</v>
      </c>
      <c r="DG40" s="17">
        <v>123745000</v>
      </c>
      <c r="DH40" s="17">
        <v>-3719000</v>
      </c>
      <c r="DI40" s="18">
        <v>1.030984953260127</v>
      </c>
      <c r="DJ40" s="19">
        <v>2.0804493203157692E-2</v>
      </c>
      <c r="DK40" s="16">
        <v>4</v>
      </c>
      <c r="DL40" s="17">
        <v>2964842</v>
      </c>
      <c r="DM40" s="17">
        <v>2964842</v>
      </c>
      <c r="DN40" s="17">
        <v>0</v>
      </c>
      <c r="DO40" s="39">
        <v>1</v>
      </c>
      <c r="DP40" s="17">
        <v>116203000</v>
      </c>
      <c r="DQ40" s="17">
        <v>117386000</v>
      </c>
      <c r="DR40" s="17">
        <v>-1183000</v>
      </c>
      <c r="DS40" s="18">
        <v>1.0101804600569693</v>
      </c>
      <c r="DT40" s="19">
        <v>1.6231121527587655E-2</v>
      </c>
      <c r="DU40" s="16">
        <v>4</v>
      </c>
      <c r="DV40" s="17">
        <v>1286455</v>
      </c>
      <c r="DW40" s="17">
        <v>1286455</v>
      </c>
      <c r="DX40" s="17">
        <v>0</v>
      </c>
      <c r="DY40" s="39">
        <v>1</v>
      </c>
      <c r="DZ40" s="17">
        <v>107261000</v>
      </c>
      <c r="EA40" s="17">
        <v>106612000</v>
      </c>
      <c r="EB40" s="17">
        <v>649000</v>
      </c>
      <c r="EC40" s="18">
        <v>0.99394933852938161</v>
      </c>
      <c r="ED40" s="19">
        <v>-0.20988819190238872</v>
      </c>
      <c r="EE40" s="16">
        <v>8</v>
      </c>
      <c r="EF40" s="17">
        <v>651931</v>
      </c>
      <c r="EG40" s="17">
        <v>651931</v>
      </c>
      <c r="EH40" s="17">
        <v>0</v>
      </c>
      <c r="EI40" s="39">
        <v>1</v>
      </c>
    </row>
    <row r="41" spans="2:139" x14ac:dyDescent="0.25">
      <c r="B41" s="16" t="s">
        <v>113</v>
      </c>
      <c r="C41" s="97">
        <v>98638533</v>
      </c>
      <c r="D41" s="97">
        <v>87120026</v>
      </c>
      <c r="E41" s="97">
        <v>11518507</v>
      </c>
      <c r="F41" s="98">
        <v>0.88322507797231742</v>
      </c>
      <c r="G41" s="19">
        <v>-7.1507780021828782E-2</v>
      </c>
      <c r="H41" s="104">
        <v>6</v>
      </c>
      <c r="I41" s="97">
        <v>1301344.5774604601</v>
      </c>
      <c r="J41" s="98">
        <v>1.3766789798060362</v>
      </c>
      <c r="K41" s="71">
        <v>490189.14781392331</v>
      </c>
      <c r="L41" s="83">
        <v>93392819</v>
      </c>
      <c r="M41" s="84">
        <v>89165193</v>
      </c>
      <c r="N41" s="85">
        <v>4227626</v>
      </c>
      <c r="O41" s="86">
        <v>0.9547328579941462</v>
      </c>
      <c r="P41" s="19">
        <v>-3.7783958399106421E-2</v>
      </c>
      <c r="Q41" s="55">
        <v>4</v>
      </c>
      <c r="R41" s="87">
        <v>1036599.9245825198</v>
      </c>
      <c r="S41" s="90">
        <v>1.7097415713164785</v>
      </c>
      <c r="T41" s="71">
        <v>735718.05929974094</v>
      </c>
      <c r="U41" s="52">
        <v>90335215</v>
      </c>
      <c r="V41" s="52">
        <v>89659220</v>
      </c>
      <c r="W41" s="52">
        <v>675995</v>
      </c>
      <c r="X41" s="18">
        <v>0.99251681639325262</v>
      </c>
      <c r="Y41" s="19">
        <v>3.299178488588983E-2</v>
      </c>
      <c r="Z41" s="55">
        <v>4</v>
      </c>
      <c r="AA41" s="52">
        <v>1553417.4144638698</v>
      </c>
      <c r="AB41" s="114">
        <v>1.0895718764581042</v>
      </c>
      <c r="AC41" s="73">
        <v>139142.5127362255</v>
      </c>
      <c r="AD41" s="17">
        <v>88494410.579999998</v>
      </c>
      <c r="AE41" s="17">
        <v>84912602.099999994</v>
      </c>
      <c r="AF41" s="17">
        <v>3581808.48</v>
      </c>
      <c r="AG41" s="18">
        <v>0.95952503150736279</v>
      </c>
      <c r="AH41" s="19">
        <v>5.1447454081502419E-3</v>
      </c>
      <c r="AI41" s="16">
        <v>3</v>
      </c>
      <c r="AJ41" s="17">
        <v>1468069</v>
      </c>
      <c r="AK41" s="17">
        <v>1512944.08</v>
      </c>
      <c r="AL41" s="17">
        <v>-44875.080000000075</v>
      </c>
      <c r="AM41" s="39">
        <v>1.0305674188338561</v>
      </c>
      <c r="AN41" s="17">
        <v>85079556.667999998</v>
      </c>
      <c r="AO41" s="17">
        <v>81198251.634000003</v>
      </c>
      <c r="AP41" s="17">
        <v>3881305.034</v>
      </c>
      <c r="AQ41" s="18">
        <v>0.95438028609921255</v>
      </c>
      <c r="AR41" s="19">
        <v>1.7339648382017625E-3</v>
      </c>
      <c r="AS41" s="16">
        <v>2</v>
      </c>
      <c r="AT41" s="17">
        <v>1398191</v>
      </c>
      <c r="AU41" s="17">
        <v>1399102.25</v>
      </c>
      <c r="AV41" s="17">
        <v>-911.25</v>
      </c>
      <c r="AW41" s="39">
        <v>1.0006517349918573</v>
      </c>
      <c r="AX41" s="17">
        <v>82300427.902999997</v>
      </c>
      <c r="AY41" s="17">
        <v>78403199.879999995</v>
      </c>
      <c r="AZ41" s="17">
        <v>3897228.023</v>
      </c>
      <c r="BA41" s="18">
        <v>0.95264632126101079</v>
      </c>
      <c r="BB41" s="19">
        <v>-1.0158853554951164E-2</v>
      </c>
      <c r="BC41" s="16">
        <v>3</v>
      </c>
      <c r="BD41" s="17">
        <v>1274862</v>
      </c>
      <c r="BE41" s="17">
        <v>1027442.36</v>
      </c>
      <c r="BF41" s="17">
        <v>247419.64</v>
      </c>
      <c r="BG41" s="39">
        <v>0.8059243745597563</v>
      </c>
      <c r="BH41" s="17">
        <v>79558259.659999996</v>
      </c>
      <c r="BI41" s="17">
        <v>76599104.099999994</v>
      </c>
      <c r="BJ41" s="17">
        <v>2959155.56</v>
      </c>
      <c r="BK41" s="18">
        <v>0.96280517481596195</v>
      </c>
      <c r="BL41" s="19">
        <v>-4.3350742225048977E-3</v>
      </c>
      <c r="BM41" s="16">
        <v>2</v>
      </c>
      <c r="BN41" s="17">
        <v>771799.53799999994</v>
      </c>
      <c r="BO41" s="17">
        <v>773106.29169999994</v>
      </c>
      <c r="BP41" s="17">
        <v>-1306.7537000000011</v>
      </c>
      <c r="BQ41" s="39">
        <v>1.0016931258385906</v>
      </c>
      <c r="BR41" s="17">
        <v>76976542</v>
      </c>
      <c r="BS41" s="17">
        <v>74447112</v>
      </c>
      <c r="BT41" s="17">
        <v>2529430</v>
      </c>
      <c r="BU41" s="18">
        <v>0.96714024903846685</v>
      </c>
      <c r="BV41" s="19">
        <v>-2.6020234578553181E-2</v>
      </c>
      <c r="BW41" s="16">
        <v>3</v>
      </c>
      <c r="BX41" s="17">
        <v>762442</v>
      </c>
      <c r="BY41" s="17">
        <v>762569.5</v>
      </c>
      <c r="BZ41" s="17">
        <v>-127.5</v>
      </c>
      <c r="CA41" s="39">
        <v>1.0001672258348833</v>
      </c>
      <c r="CB41" s="17">
        <v>73627878.318000004</v>
      </c>
      <c r="CC41" s="17">
        <v>73124299.238000005</v>
      </c>
      <c r="CD41" s="17">
        <v>503579.08</v>
      </c>
      <c r="CE41" s="18">
        <v>0.99316048361702003</v>
      </c>
      <c r="CF41" s="19">
        <v>-4.0538966761072714E-2</v>
      </c>
      <c r="CG41" s="16">
        <v>5</v>
      </c>
      <c r="CH41" s="17">
        <v>675704</v>
      </c>
      <c r="CI41" s="17">
        <v>675056.08</v>
      </c>
      <c r="CJ41" s="17">
        <v>647.92000000004191</v>
      </c>
      <c r="CK41" s="39">
        <v>0.99904111859630851</v>
      </c>
      <c r="CL41" s="17">
        <v>70573970</v>
      </c>
      <c r="CM41" s="17">
        <v>72952274</v>
      </c>
      <c r="CN41" s="17">
        <v>-2378304</v>
      </c>
      <c r="CO41" s="18">
        <v>1.0336994503780927</v>
      </c>
      <c r="CP41" s="19">
        <v>-8.2996633174967638E-3</v>
      </c>
      <c r="CQ41" s="16">
        <v>4</v>
      </c>
      <c r="CR41" s="17">
        <v>587439</v>
      </c>
      <c r="CS41" s="17">
        <v>587145.92000000004</v>
      </c>
      <c r="CT41" s="17">
        <v>293.07999999995809</v>
      </c>
      <c r="CU41" s="39">
        <v>0.99950108862366971</v>
      </c>
      <c r="CV41" s="17">
        <v>65862247</v>
      </c>
      <c r="CW41" s="17">
        <v>68628403</v>
      </c>
      <c r="CX41" s="17">
        <v>-2766156</v>
      </c>
      <c r="CY41" s="18">
        <v>1.0419991136955895</v>
      </c>
      <c r="CZ41" s="19">
        <v>-6.1376681411280387E-3</v>
      </c>
      <c r="DA41" s="16">
        <v>3</v>
      </c>
      <c r="DB41" s="17">
        <v>516570</v>
      </c>
      <c r="DC41" s="17">
        <v>516688.88</v>
      </c>
      <c r="DD41" s="17">
        <v>-118.88000000000466</v>
      </c>
      <c r="DE41" s="39">
        <v>1.0002301333797936</v>
      </c>
      <c r="DF41" s="17">
        <v>61860845</v>
      </c>
      <c r="DG41" s="17">
        <v>64838627</v>
      </c>
      <c r="DH41" s="17">
        <v>-2977782</v>
      </c>
      <c r="DI41" s="18">
        <v>1.0481367818367175</v>
      </c>
      <c r="DJ41" s="19">
        <v>-1.1530554535744919E-2</v>
      </c>
      <c r="DK41" s="16">
        <v>2</v>
      </c>
      <c r="DL41" s="17">
        <v>468742</v>
      </c>
      <c r="DM41" s="17">
        <v>471901.14</v>
      </c>
      <c r="DN41" s="17">
        <v>-3159.140000000014</v>
      </c>
      <c r="DO41" s="39">
        <v>1.0067396136894069</v>
      </c>
      <c r="DP41" s="17">
        <v>58028466</v>
      </c>
      <c r="DQ41" s="17">
        <v>61490870</v>
      </c>
      <c r="DR41" s="17">
        <v>-3462404</v>
      </c>
      <c r="DS41" s="18">
        <v>1.0596673363724625</v>
      </c>
      <c r="DT41" s="19">
        <v>-7.3533571229167372E-4</v>
      </c>
      <c r="DU41" s="16">
        <v>2</v>
      </c>
      <c r="DV41" s="17">
        <v>245073</v>
      </c>
      <c r="DW41" s="17">
        <v>248098.88</v>
      </c>
      <c r="DX41" s="17">
        <v>-3025.8800000000047</v>
      </c>
      <c r="DY41" s="39">
        <v>1.0123468517543752</v>
      </c>
      <c r="DZ41" s="17">
        <v>54857242</v>
      </c>
      <c r="EA41" s="17">
        <v>58170766</v>
      </c>
      <c r="EB41" s="17">
        <v>-3313524</v>
      </c>
      <c r="EC41" s="18">
        <v>1.0604026720847541</v>
      </c>
      <c r="ED41" s="19">
        <v>-3.1974898337101543E-3</v>
      </c>
      <c r="EE41" s="16">
        <v>3</v>
      </c>
      <c r="EF41" s="17">
        <v>249456</v>
      </c>
      <c r="EG41" s="17">
        <v>249994.34</v>
      </c>
      <c r="EH41" s="17">
        <v>-538.33999999999651</v>
      </c>
      <c r="EI41" s="39">
        <v>1.002158055929703</v>
      </c>
    </row>
    <row r="42" spans="2:139" x14ac:dyDescent="0.25">
      <c r="B42" s="16" t="s">
        <v>117</v>
      </c>
      <c r="C42" s="97">
        <v>7135086.199</v>
      </c>
      <c r="D42" s="97">
        <v>4701575.9479999999</v>
      </c>
      <c r="E42" s="97">
        <v>2433510.2510000002</v>
      </c>
      <c r="F42" s="98">
        <v>0.65893751201757556</v>
      </c>
      <c r="G42" s="19">
        <v>-4.4761465468219797E-2</v>
      </c>
      <c r="H42" s="104">
        <v>28</v>
      </c>
      <c r="I42" s="97">
        <v>193656.48449597674</v>
      </c>
      <c r="J42" s="98">
        <v>0.93342955930868066</v>
      </c>
      <c r="K42" s="71">
        <v>-12891.797515628858</v>
      </c>
      <c r="L42" s="83">
        <v>6645725.7699999996</v>
      </c>
      <c r="M42" s="84">
        <v>4676590.4289999995</v>
      </c>
      <c r="N42" s="85">
        <v>1969135.341</v>
      </c>
      <c r="O42" s="86">
        <v>0.70369897748579535</v>
      </c>
      <c r="P42" s="19">
        <v>-2.8157575078458508E-2</v>
      </c>
      <c r="Q42" s="55">
        <v>29</v>
      </c>
      <c r="R42" s="87">
        <v>149770.80530220293</v>
      </c>
      <c r="S42" s="90">
        <v>1.1074252565449973</v>
      </c>
      <c r="T42" s="71">
        <v>16089.16718253997</v>
      </c>
      <c r="U42" s="52">
        <v>6197831.25</v>
      </c>
      <c r="V42" s="52">
        <v>4535923.4120000005</v>
      </c>
      <c r="W42" s="52">
        <v>1661907.838</v>
      </c>
      <c r="X42" s="18">
        <v>0.73185655256425386</v>
      </c>
      <c r="Y42" s="19">
        <v>0.12165441755115469</v>
      </c>
      <c r="Z42" s="55">
        <v>30</v>
      </c>
      <c r="AA42" s="52">
        <v>182674.03552933465</v>
      </c>
      <c r="AB42" s="114">
        <v>0.77583831341596521</v>
      </c>
      <c r="AC42" s="73">
        <v>-40948.519899367573</v>
      </c>
      <c r="AD42" s="17">
        <v>5851539.0870000003</v>
      </c>
      <c r="AE42" s="17">
        <v>3570621.6439999999</v>
      </c>
      <c r="AF42" s="17">
        <v>2280917.443</v>
      </c>
      <c r="AG42" s="18">
        <v>0.61020213501309917</v>
      </c>
      <c r="AH42" s="19">
        <v>-2.442510968125966E-2</v>
      </c>
      <c r="AI42" s="16">
        <v>39</v>
      </c>
      <c r="AJ42" s="17">
        <v>152571.86900000001</v>
      </c>
      <c r="AK42" s="17">
        <v>109785.842</v>
      </c>
      <c r="AL42" s="17">
        <v>42786.027000000002</v>
      </c>
      <c r="AM42" s="39">
        <v>0.71956804828811527</v>
      </c>
      <c r="AN42" s="17">
        <v>5513000</v>
      </c>
      <c r="AO42" s="17">
        <v>3498700</v>
      </c>
      <c r="AP42" s="17">
        <v>2014300</v>
      </c>
      <c r="AQ42" s="18">
        <v>0.63462724469435883</v>
      </c>
      <c r="AR42" s="19">
        <v>-5.3835839856090084E-2</v>
      </c>
      <c r="AS42" s="16">
        <v>34</v>
      </c>
      <c r="AT42" s="17">
        <v>163002.60999999999</v>
      </c>
      <c r="AU42" s="17">
        <v>85978.653099999996</v>
      </c>
      <c r="AV42" s="17">
        <v>77023.95689999999</v>
      </c>
      <c r="AW42" s="39">
        <v>0.52746795336590013</v>
      </c>
      <c r="AX42" s="17">
        <v>5224100</v>
      </c>
      <c r="AY42" s="17">
        <v>3596600</v>
      </c>
      <c r="AZ42" s="17">
        <v>1627500</v>
      </c>
      <c r="BA42" s="18">
        <v>0.68846308455044891</v>
      </c>
      <c r="BB42" s="19">
        <v>-3.2079356433981077E-2</v>
      </c>
      <c r="BC42" s="16">
        <v>26</v>
      </c>
      <c r="BD42" s="17">
        <v>149766.80600000001</v>
      </c>
      <c r="BE42" s="17">
        <v>78162.681500000006</v>
      </c>
      <c r="BF42" s="17">
        <v>71604.124500000005</v>
      </c>
      <c r="BG42" s="39">
        <v>0.5218958963710556</v>
      </c>
      <c r="BH42" s="17">
        <v>4977500</v>
      </c>
      <c r="BI42" s="17">
        <v>3586500</v>
      </c>
      <c r="BJ42" s="17">
        <v>1391000</v>
      </c>
      <c r="BK42" s="18">
        <v>0.72054244098442999</v>
      </c>
      <c r="BL42" s="19">
        <v>-9.3189182412504623E-2</v>
      </c>
      <c r="BM42" s="16">
        <v>25</v>
      </c>
      <c r="BN42" s="17">
        <v>107523.674</v>
      </c>
      <c r="BO42" s="17">
        <v>71358.862800000003</v>
      </c>
      <c r="BP42" s="17">
        <v>36164.811199999996</v>
      </c>
      <c r="BQ42" s="39">
        <v>0.6636572218505109</v>
      </c>
      <c r="BR42" s="17">
        <v>4475800</v>
      </c>
      <c r="BS42" s="17">
        <v>3642100</v>
      </c>
      <c r="BT42" s="17">
        <v>833700</v>
      </c>
      <c r="BU42" s="18">
        <v>0.81373162339693461</v>
      </c>
      <c r="BV42" s="19">
        <v>-5.5950749743088335E-2</v>
      </c>
      <c r="BW42" s="16">
        <v>15</v>
      </c>
      <c r="BX42" s="17">
        <v>83338.978000000003</v>
      </c>
      <c r="BY42" s="17">
        <v>66430.729600000006</v>
      </c>
      <c r="BZ42" s="17">
        <v>16908.248399999997</v>
      </c>
      <c r="CA42" s="39">
        <v>0.79711476135452497</v>
      </c>
      <c r="CB42" s="17">
        <v>4193600</v>
      </c>
      <c r="CC42" s="17">
        <v>3647100</v>
      </c>
      <c r="CD42" s="17">
        <v>546500</v>
      </c>
      <c r="CE42" s="18">
        <v>0.86968237314002295</v>
      </c>
      <c r="CF42" s="19">
        <v>1.2920062461889148E-2</v>
      </c>
      <c r="CG42" s="16">
        <v>16</v>
      </c>
      <c r="CH42" s="17">
        <v>87157.29</v>
      </c>
      <c r="CI42" s="17">
        <v>66086.221300000005</v>
      </c>
      <c r="CJ42" s="17">
        <v>21071.068699999989</v>
      </c>
      <c r="CK42" s="39">
        <v>0.75824089149628204</v>
      </c>
      <c r="CL42" s="17">
        <v>3941700</v>
      </c>
      <c r="CM42" s="17">
        <v>3377100</v>
      </c>
      <c r="CN42" s="17">
        <v>564600</v>
      </c>
      <c r="CO42" s="18">
        <v>0.8567623106781338</v>
      </c>
      <c r="CP42" s="19">
        <v>4.2307431135463314E-2</v>
      </c>
      <c r="CQ42" s="16">
        <v>23</v>
      </c>
      <c r="CR42" s="17">
        <v>89793.118000000002</v>
      </c>
      <c r="CS42" s="17">
        <v>56139.0216</v>
      </c>
      <c r="CT42" s="17">
        <v>33654.096400000002</v>
      </c>
      <c r="CU42" s="39">
        <v>0.6252040565291429</v>
      </c>
      <c r="CV42" s="17">
        <v>3673500</v>
      </c>
      <c r="CW42" s="17">
        <v>2991900</v>
      </c>
      <c r="CX42" s="17">
        <v>681600</v>
      </c>
      <c r="CY42" s="18">
        <v>0.81445487954267048</v>
      </c>
      <c r="CZ42" s="19">
        <v>-5.0445383851526193E-3</v>
      </c>
      <c r="DA42" s="16">
        <v>28</v>
      </c>
      <c r="DB42" s="17">
        <v>81586.490000000005</v>
      </c>
      <c r="DC42" s="17">
        <v>54088.561399999999</v>
      </c>
      <c r="DD42" s="17">
        <v>27497.928600000007</v>
      </c>
      <c r="DE42" s="39">
        <v>0.66295977937033446</v>
      </c>
      <c r="DF42" s="17">
        <v>3436000</v>
      </c>
      <c r="DG42" s="17">
        <v>2815800</v>
      </c>
      <c r="DH42" s="17">
        <v>620200</v>
      </c>
      <c r="DI42" s="18">
        <v>0.8194994179278231</v>
      </c>
      <c r="DJ42" s="19">
        <v>-4.5236248958990144E-2</v>
      </c>
      <c r="DK42" s="16">
        <v>24</v>
      </c>
      <c r="DL42" s="17">
        <v>77362.94</v>
      </c>
      <c r="DM42" s="17">
        <v>51941.866399999999</v>
      </c>
      <c r="DN42" s="17">
        <v>25421.073600000003</v>
      </c>
      <c r="DO42" s="39">
        <v>0.67140502183603668</v>
      </c>
      <c r="DP42" s="17">
        <v>3179700</v>
      </c>
      <c r="DQ42" s="17">
        <v>2749600</v>
      </c>
      <c r="DR42" s="17">
        <v>430100</v>
      </c>
      <c r="DS42" s="18">
        <v>0.86473566688681325</v>
      </c>
      <c r="DT42" s="19">
        <v>-4.4157096844660182E-2</v>
      </c>
      <c r="DU42" s="16">
        <v>24</v>
      </c>
      <c r="DV42" s="17">
        <v>61831.08</v>
      </c>
      <c r="DW42" s="17">
        <v>50247.127399999998</v>
      </c>
      <c r="DX42" s="17">
        <v>11583.952600000004</v>
      </c>
      <c r="DY42" s="39">
        <v>0.81265162051188489</v>
      </c>
      <c r="DZ42" s="17">
        <v>2982200</v>
      </c>
      <c r="EA42" s="17">
        <v>2710500</v>
      </c>
      <c r="EB42" s="17">
        <v>271700</v>
      </c>
      <c r="EC42" s="18">
        <v>0.90889276373147343</v>
      </c>
      <c r="ED42" s="19">
        <v>-6.2650928033824993E-2</v>
      </c>
      <c r="EE42" s="16">
        <v>23</v>
      </c>
      <c r="EF42" s="17">
        <v>50243.63</v>
      </c>
      <c r="EG42" s="17">
        <v>48880.892999999996</v>
      </c>
      <c r="EH42" s="17">
        <v>1362.737000000001</v>
      </c>
      <c r="EI42" s="39">
        <v>0.97287741749551138</v>
      </c>
    </row>
    <row r="43" spans="2:139" x14ac:dyDescent="0.25">
      <c r="B43" s="16" t="s">
        <v>120</v>
      </c>
      <c r="C43" s="97">
        <v>202060091.498</v>
      </c>
      <c r="D43" s="97">
        <v>145519293.65599999</v>
      </c>
      <c r="E43" s="97">
        <v>56540797.842000008</v>
      </c>
      <c r="F43" s="98">
        <v>0.72017830229202062</v>
      </c>
      <c r="G43" s="19">
        <v>-4.3749048332781482E-2</v>
      </c>
      <c r="H43" s="104">
        <v>22</v>
      </c>
      <c r="I43" s="97">
        <v>3611212.2769887312</v>
      </c>
      <c r="J43" s="98">
        <v>0.91360226050424109</v>
      </c>
      <c r="K43" s="71">
        <v>-312000.57757115859</v>
      </c>
      <c r="L43" s="83">
        <v>191957918.39899999</v>
      </c>
      <c r="M43" s="84">
        <v>146641904.03400001</v>
      </c>
      <c r="N43" s="85">
        <v>45316014.365000002</v>
      </c>
      <c r="O43" s="86">
        <v>0.7639273506248021</v>
      </c>
      <c r="P43" s="19">
        <v>-3.9066256703736091E-2</v>
      </c>
      <c r="Q43" s="55">
        <v>21</v>
      </c>
      <c r="R43" s="87">
        <v>3096938.2530309423</v>
      </c>
      <c r="S43" s="90">
        <v>1.0672852648245879</v>
      </c>
      <c r="T43" s="71">
        <v>208378.31050058297</v>
      </c>
      <c r="U43" s="52">
        <v>186228702.838</v>
      </c>
      <c r="V43" s="52">
        <v>149540457.88</v>
      </c>
      <c r="W43" s="52">
        <v>36688244.957999997</v>
      </c>
      <c r="X43" s="18">
        <v>0.80299360732853819</v>
      </c>
      <c r="Y43" s="19">
        <v>6.3056597352895816E-2</v>
      </c>
      <c r="Z43" s="55">
        <v>20</v>
      </c>
      <c r="AA43" s="52">
        <v>3456124.4934866219</v>
      </c>
      <c r="AB43" s="114">
        <v>0.90361700448639992</v>
      </c>
      <c r="AC43" s="73">
        <v>-333111.63155016431</v>
      </c>
      <c r="AD43" s="17">
        <v>181908636.37909999</v>
      </c>
      <c r="AE43" s="17">
        <v>134600932.49110001</v>
      </c>
      <c r="AF43" s="17">
        <v>47307703.887999997</v>
      </c>
      <c r="AG43" s="18">
        <v>0.73993700997564238</v>
      </c>
      <c r="AH43" s="19">
        <v>7.0278553009819222E-2</v>
      </c>
      <c r="AI43" s="16">
        <v>21</v>
      </c>
      <c r="AJ43" s="17">
        <v>4563152.6550000003</v>
      </c>
      <c r="AK43" s="17">
        <v>2978940.872</v>
      </c>
      <c r="AL43" s="17">
        <v>1584211.7830000003</v>
      </c>
      <c r="AM43" s="39">
        <v>0.65282516216850073</v>
      </c>
      <c r="AN43" s="17">
        <v>191146281.48500001</v>
      </c>
      <c r="AO43" s="17">
        <v>128002723.914</v>
      </c>
      <c r="AP43" s="17">
        <v>63143557.571000002</v>
      </c>
      <c r="AQ43" s="18">
        <v>0.66965845696582316</v>
      </c>
      <c r="AR43" s="19">
        <v>-3.9187681997199242E-3</v>
      </c>
      <c r="AS43" s="16">
        <v>25</v>
      </c>
      <c r="AT43" s="17">
        <v>4511288.3729999997</v>
      </c>
      <c r="AU43" s="17">
        <v>2587862.4840000002</v>
      </c>
      <c r="AV43" s="17">
        <v>1923425.8889999995</v>
      </c>
      <c r="AW43" s="39">
        <v>0.57364155647604398</v>
      </c>
      <c r="AX43" s="17">
        <v>184343903.68599999</v>
      </c>
      <c r="AY43" s="17">
        <v>124169855.12100001</v>
      </c>
      <c r="AZ43" s="17">
        <v>60174048.564999998</v>
      </c>
      <c r="BA43" s="18">
        <v>0.67357722516554308</v>
      </c>
      <c r="BB43" s="19">
        <v>5.3998115546480818E-3</v>
      </c>
      <c r="BC43" s="16">
        <v>30</v>
      </c>
      <c r="BD43" s="17">
        <v>3998762.81</v>
      </c>
      <c r="BE43" s="17">
        <v>2664166.429</v>
      </c>
      <c r="BF43" s="17">
        <v>1334596.3810000001</v>
      </c>
      <c r="BG43" s="39">
        <v>0.66624767599056467</v>
      </c>
      <c r="BH43" s="17">
        <v>175368439</v>
      </c>
      <c r="BI43" s="17">
        <v>117177230</v>
      </c>
      <c r="BJ43" s="17">
        <v>58191209</v>
      </c>
      <c r="BK43" s="18">
        <v>0.668177413610895</v>
      </c>
      <c r="BL43" s="19">
        <v>-1.6158209753616148E-3</v>
      </c>
      <c r="BM43" s="16">
        <v>34</v>
      </c>
      <c r="BN43" s="17">
        <v>3770640.2009999999</v>
      </c>
      <c r="BO43" s="17">
        <v>2509640.6809999999</v>
      </c>
      <c r="BP43" s="17">
        <v>1260999.52</v>
      </c>
      <c r="BQ43" s="39">
        <v>0.66557415908694384</v>
      </c>
      <c r="BR43" s="17">
        <v>168936039</v>
      </c>
      <c r="BS43" s="17">
        <v>113152216</v>
      </c>
      <c r="BT43" s="17">
        <v>55783823</v>
      </c>
      <c r="BU43" s="18">
        <v>0.66979323458625661</v>
      </c>
      <c r="BV43" s="19">
        <v>-0.10347024531107318</v>
      </c>
      <c r="BW43" s="16">
        <v>36</v>
      </c>
      <c r="BX43" s="17">
        <v>2565197.659</v>
      </c>
      <c r="BY43" s="17">
        <v>2400430.7310000001</v>
      </c>
      <c r="BZ43" s="17">
        <v>164766.92799999984</v>
      </c>
      <c r="CA43" s="39">
        <v>0.935768330591635</v>
      </c>
      <c r="CB43" s="17">
        <v>161802900.377</v>
      </c>
      <c r="CC43" s="17">
        <v>125116273.803</v>
      </c>
      <c r="CD43" s="17">
        <v>36686626.574000001</v>
      </c>
      <c r="CE43" s="18">
        <v>0.7732634798973298</v>
      </c>
      <c r="CF43" s="19">
        <v>-0.11335170842800457</v>
      </c>
      <c r="CG43" s="16">
        <v>31</v>
      </c>
      <c r="CH43" s="17">
        <v>2263765.8339999998</v>
      </c>
      <c r="CI43" s="17">
        <v>2262846.9608</v>
      </c>
      <c r="CJ43" s="17">
        <v>918.87319999979809</v>
      </c>
      <c r="CK43" s="39">
        <v>0.99959409531679499</v>
      </c>
      <c r="CL43" s="17">
        <v>151726897.39399999</v>
      </c>
      <c r="CM43" s="17">
        <v>134523371.70699999</v>
      </c>
      <c r="CN43" s="17">
        <v>17203525.686999999</v>
      </c>
      <c r="CO43" s="18">
        <v>0.88661518832533437</v>
      </c>
      <c r="CP43" s="19">
        <v>5.5537926909124513E-2</v>
      </c>
      <c r="CQ43" s="16">
        <v>19</v>
      </c>
      <c r="CR43" s="17">
        <v>2632521.0279999999</v>
      </c>
      <c r="CS43" s="17">
        <v>2369044.7179999999</v>
      </c>
      <c r="CT43" s="17">
        <v>263476.31000000006</v>
      </c>
      <c r="CU43" s="39">
        <v>0.89991483174431841</v>
      </c>
      <c r="CV43" s="17">
        <v>144339760.71200001</v>
      </c>
      <c r="CW43" s="17">
        <v>119957493.046</v>
      </c>
      <c r="CX43" s="17">
        <v>24382267.666000001</v>
      </c>
      <c r="CY43" s="18">
        <v>0.83107726141620986</v>
      </c>
      <c r="CZ43" s="19">
        <v>3.7213155716719015E-2</v>
      </c>
      <c r="DA43" s="16">
        <v>23</v>
      </c>
      <c r="DB43" s="17">
        <v>2547853.1120000002</v>
      </c>
      <c r="DC43" s="17">
        <v>2377438.0599000002</v>
      </c>
      <c r="DD43" s="17">
        <v>170415.05209999997</v>
      </c>
      <c r="DE43" s="39">
        <v>0.9331142555632933</v>
      </c>
      <c r="DF43" s="17">
        <v>137088856.164</v>
      </c>
      <c r="DG43" s="17">
        <v>108829922.2</v>
      </c>
      <c r="DH43" s="17">
        <v>28258933.964000002</v>
      </c>
      <c r="DI43" s="18">
        <v>0.79386410569949084</v>
      </c>
      <c r="DJ43" s="19">
        <v>-1.1677677512993645E-2</v>
      </c>
      <c r="DK43" s="16">
        <v>31</v>
      </c>
      <c r="DL43" s="17">
        <v>2422402.1370000001</v>
      </c>
      <c r="DM43" s="17">
        <v>2371140.2969999998</v>
      </c>
      <c r="DN43" s="17">
        <v>51261.840000000317</v>
      </c>
      <c r="DO43" s="39">
        <v>0.97883842685860389</v>
      </c>
      <c r="DP43" s="17">
        <v>128205464.37100001</v>
      </c>
      <c r="DQ43" s="17">
        <v>103274858.38699999</v>
      </c>
      <c r="DR43" s="17">
        <v>24930605.984000001</v>
      </c>
      <c r="DS43" s="18">
        <v>0.80554178321248449</v>
      </c>
      <c r="DT43" s="19">
        <v>1.3277851470564039E-2</v>
      </c>
      <c r="DU43" s="16">
        <v>33</v>
      </c>
      <c r="DV43" s="17">
        <v>2357188.0410000002</v>
      </c>
      <c r="DW43" s="17">
        <v>2293668.6409999998</v>
      </c>
      <c r="DX43" s="17">
        <v>63519.400000000373</v>
      </c>
      <c r="DY43" s="39">
        <v>0.97305289230423331</v>
      </c>
      <c r="DZ43" s="17">
        <v>121412799.017</v>
      </c>
      <c r="EA43" s="17">
        <v>96190981.512999997</v>
      </c>
      <c r="EB43" s="17">
        <v>25221817.504000001</v>
      </c>
      <c r="EC43" s="18">
        <v>0.79226393174192045</v>
      </c>
      <c r="ED43" s="19">
        <v>-1.9862844790764944E-2</v>
      </c>
      <c r="EE43" s="16">
        <v>35</v>
      </c>
      <c r="EF43" s="17">
        <v>2159767.4939999999</v>
      </c>
      <c r="EG43" s="17">
        <v>2159767.4939999999</v>
      </c>
      <c r="EH43" s="17">
        <v>0</v>
      </c>
      <c r="EI43" s="39">
        <v>1</v>
      </c>
    </row>
    <row r="44" spans="2:139" x14ac:dyDescent="0.25">
      <c r="B44" s="16" t="s">
        <v>122</v>
      </c>
      <c r="C44" s="97">
        <v>38891040.419</v>
      </c>
      <c r="D44" s="97">
        <v>27953560.615000002</v>
      </c>
      <c r="E44" s="97">
        <v>10937479.803999998</v>
      </c>
      <c r="F44" s="98">
        <v>0.71876607860928932</v>
      </c>
      <c r="G44" s="19">
        <v>-7.3006146860997823E-2</v>
      </c>
      <c r="H44" s="104">
        <v>24</v>
      </c>
      <c r="I44" s="97">
        <v>919495.53235396766</v>
      </c>
      <c r="J44" s="98">
        <v>1.4343447125995985</v>
      </c>
      <c r="K44" s="71">
        <v>399378.02273689897</v>
      </c>
      <c r="L44" s="83">
        <v>36539396.298999995</v>
      </c>
      <c r="M44" s="84">
        <v>28930879.125</v>
      </c>
      <c r="N44" s="85">
        <v>7608517.1739999996</v>
      </c>
      <c r="O44" s="86">
        <v>0.79177222547028714</v>
      </c>
      <c r="P44" s="19">
        <v>-2.0219491000863177E-2</v>
      </c>
      <c r="Q44" s="55">
        <v>19</v>
      </c>
      <c r="R44" s="87">
        <v>812537.69817683438</v>
      </c>
      <c r="S44" s="90">
        <v>1.6168222254058886</v>
      </c>
      <c r="T44" s="71">
        <v>501191.31121561339</v>
      </c>
      <c r="U44" s="52">
        <v>35114882.711999997</v>
      </c>
      <c r="V44" s="52">
        <v>28512993.886999998</v>
      </c>
      <c r="W44" s="52">
        <v>6601888.8249999993</v>
      </c>
      <c r="X44" s="18">
        <v>0.81199171647115032</v>
      </c>
      <c r="Y44" s="19">
        <v>0.14689186283501887</v>
      </c>
      <c r="Z44" s="55">
        <v>19</v>
      </c>
      <c r="AA44" s="52">
        <v>1065369.4704737384</v>
      </c>
      <c r="AB44" s="114">
        <v>1.17748031617927</v>
      </c>
      <c r="AC44" s="73">
        <v>189082.11046742019</v>
      </c>
      <c r="AD44" s="17">
        <v>33992133.050999999</v>
      </c>
      <c r="AE44" s="17">
        <v>22608162.717</v>
      </c>
      <c r="AF44" s="17">
        <v>11383970.334000001</v>
      </c>
      <c r="AG44" s="18">
        <v>0.66509985363613144</v>
      </c>
      <c r="AH44" s="19">
        <v>1.5921093482595072E-2</v>
      </c>
      <c r="AI44" s="16">
        <v>29</v>
      </c>
      <c r="AJ44" s="17">
        <v>1171199.733</v>
      </c>
      <c r="AK44" s="17">
        <v>1179148.0441999999</v>
      </c>
      <c r="AL44" s="17">
        <v>-7948.31119999988</v>
      </c>
      <c r="AM44" s="39">
        <v>1.0067864694270725</v>
      </c>
      <c r="AN44" s="17">
        <v>33072055.035999998</v>
      </c>
      <c r="AO44" s="17">
        <v>21469675.684</v>
      </c>
      <c r="AP44" s="17">
        <v>11602379.352</v>
      </c>
      <c r="AQ44" s="18">
        <v>0.64917876015353637</v>
      </c>
      <c r="AR44" s="19">
        <v>-1.7495744509344879E-2</v>
      </c>
      <c r="AS44" s="16">
        <v>29</v>
      </c>
      <c r="AT44" s="17">
        <v>1095371.5549999999</v>
      </c>
      <c r="AU44" s="17">
        <v>1133763.3903000001</v>
      </c>
      <c r="AV44" s="17">
        <v>-38391.835300000152</v>
      </c>
      <c r="AW44" s="39">
        <v>1.035049143934909</v>
      </c>
      <c r="AX44" s="17">
        <v>31703936.379999999</v>
      </c>
      <c r="AY44" s="17">
        <v>21136206.081999999</v>
      </c>
      <c r="AZ44" s="17">
        <v>10567730.298</v>
      </c>
      <c r="BA44" s="18">
        <v>0.66667450466288125</v>
      </c>
      <c r="BB44" s="19">
        <v>0.10801970862571086</v>
      </c>
      <c r="BC44" s="16">
        <v>33</v>
      </c>
      <c r="BD44" s="17">
        <v>1632709.9469999999</v>
      </c>
      <c r="BE44" s="17">
        <v>1066338.2830000001</v>
      </c>
      <c r="BF44" s="17">
        <v>566371.66399999987</v>
      </c>
      <c r="BG44" s="39">
        <v>0.65310944234175106</v>
      </c>
      <c r="BH44" s="17">
        <v>36368238.892999999</v>
      </c>
      <c r="BI44" s="17">
        <v>20317291.081</v>
      </c>
      <c r="BJ44" s="17">
        <v>16050947.812000001</v>
      </c>
      <c r="BK44" s="18">
        <v>0.55865479603717039</v>
      </c>
      <c r="BL44" s="19">
        <v>-1.5300496327589008E-2</v>
      </c>
      <c r="BM44" s="16">
        <v>46</v>
      </c>
      <c r="BN44" s="17">
        <v>1514350.3370000001</v>
      </c>
      <c r="BO44" s="17">
        <v>1053474.7054999999</v>
      </c>
      <c r="BP44" s="17">
        <v>460875.63150000013</v>
      </c>
      <c r="BQ44" s="39">
        <v>0.6956611556206892</v>
      </c>
      <c r="BR44" s="17">
        <v>34815190.774999999</v>
      </c>
      <c r="BS44" s="17">
        <v>19982363</v>
      </c>
      <c r="BT44" s="17">
        <v>14832827.775</v>
      </c>
      <c r="BU44" s="18">
        <v>0.5739552923647594</v>
      </c>
      <c r="BV44" s="19">
        <v>-3.3165716334958129E-2</v>
      </c>
      <c r="BW44" s="16">
        <v>48</v>
      </c>
      <c r="BX44" s="17">
        <v>1346097.548</v>
      </c>
      <c r="BY44" s="17">
        <v>1039768.6571</v>
      </c>
      <c r="BZ44" s="17">
        <v>306328.8909</v>
      </c>
      <c r="CA44" s="39">
        <v>0.7724318781063555</v>
      </c>
      <c r="CB44" s="17">
        <v>33527898.907000002</v>
      </c>
      <c r="CC44" s="17">
        <v>20355491.804000001</v>
      </c>
      <c r="CD44" s="17">
        <v>13172407.103</v>
      </c>
      <c r="CE44" s="18">
        <v>0.60712100869971752</v>
      </c>
      <c r="CF44" s="19">
        <v>-1.3256054562946984E-2</v>
      </c>
      <c r="CG44" s="16">
        <v>48</v>
      </c>
      <c r="CH44" s="17">
        <v>1245645.5220000001</v>
      </c>
      <c r="CI44" s="17">
        <v>986163.39009999996</v>
      </c>
      <c r="CJ44" s="17">
        <v>259482.13190000015</v>
      </c>
      <c r="CK44" s="39">
        <v>0.79168862467439594</v>
      </c>
      <c r="CL44" s="17">
        <v>30409361.811000001</v>
      </c>
      <c r="CM44" s="17">
        <v>18865270.576000001</v>
      </c>
      <c r="CN44" s="17">
        <v>11544091.234999999</v>
      </c>
      <c r="CO44" s="18">
        <v>0.62037706326266451</v>
      </c>
      <c r="CP44" s="19">
        <v>2.484704395912285E-2</v>
      </c>
      <c r="CQ44" s="16">
        <v>48</v>
      </c>
      <c r="CR44" s="17">
        <v>1197540.2620000001</v>
      </c>
      <c r="CS44" s="17">
        <v>936013.13760000002</v>
      </c>
      <c r="CT44" s="17">
        <v>261527.12440000009</v>
      </c>
      <c r="CU44" s="39">
        <v>0.78161308417202924</v>
      </c>
      <c r="CV44" s="17">
        <v>28688754.048</v>
      </c>
      <c r="CW44" s="17">
        <v>17085014.252</v>
      </c>
      <c r="CX44" s="17">
        <v>11603739.796</v>
      </c>
      <c r="CY44" s="18">
        <v>0.59553001930354166</v>
      </c>
      <c r="CZ44" s="19">
        <v>-9.5308335039845371E-3</v>
      </c>
      <c r="DA44" s="16">
        <v>48</v>
      </c>
      <c r="DB44" s="17">
        <v>1085979.32</v>
      </c>
      <c r="DC44" s="17">
        <v>788250.48840000003</v>
      </c>
      <c r="DD44" s="17">
        <v>297728.83160000003</v>
      </c>
      <c r="DE44" s="39">
        <v>0.7258430007304375</v>
      </c>
      <c r="DF44" s="17">
        <v>26784350.653000001</v>
      </c>
      <c r="DG44" s="17">
        <v>16206162.048</v>
      </c>
      <c r="DH44" s="17">
        <v>10578188.605</v>
      </c>
      <c r="DI44" s="18">
        <v>0.60506085280752619</v>
      </c>
      <c r="DJ44" s="19">
        <v>-1.1663969106504579E-3</v>
      </c>
      <c r="DK44" s="16">
        <v>46</v>
      </c>
      <c r="DL44" s="17">
        <v>1198270.28</v>
      </c>
      <c r="DM44" s="17">
        <v>700894.12840000005</v>
      </c>
      <c r="DN44" s="17">
        <v>497376.15159999998</v>
      </c>
      <c r="DO44" s="39">
        <v>0.58492156574224641</v>
      </c>
      <c r="DP44" s="17">
        <v>26079018.146000002</v>
      </c>
      <c r="DQ44" s="17">
        <v>15809811.446</v>
      </c>
      <c r="DR44" s="17">
        <v>10269206.699999999</v>
      </c>
      <c r="DS44" s="18">
        <v>0.60622724971817665</v>
      </c>
      <c r="DT44" s="19">
        <v>-5.8016252695652137E-2</v>
      </c>
      <c r="DU44" s="16">
        <v>47</v>
      </c>
      <c r="DV44" s="17">
        <v>956417.05</v>
      </c>
      <c r="DW44" s="17">
        <v>570765.91870000004</v>
      </c>
      <c r="DX44" s="17">
        <v>385651.13130000001</v>
      </c>
      <c r="DY44" s="39">
        <v>0.59677513977819618</v>
      </c>
      <c r="DZ44" s="17">
        <v>23363455.559</v>
      </c>
      <c r="EA44" s="17">
        <v>15519023.549000001</v>
      </c>
      <c r="EB44" s="17">
        <v>7844432.0099999998</v>
      </c>
      <c r="EC44" s="18">
        <v>0.66424350241382879</v>
      </c>
      <c r="ED44" s="19">
        <v>5.183480336818258E-3</v>
      </c>
      <c r="EE44" s="16">
        <v>46</v>
      </c>
      <c r="EF44" s="17">
        <v>990768.19</v>
      </c>
      <c r="EG44" s="17">
        <v>639212.59530000004</v>
      </c>
      <c r="EH44" s="17">
        <v>351555.5946999999</v>
      </c>
      <c r="EI44" s="39">
        <v>0.64516866988836208</v>
      </c>
    </row>
    <row r="45" spans="2:139" x14ac:dyDescent="0.25">
      <c r="B45" s="16" t="s">
        <v>127</v>
      </c>
      <c r="C45" s="97">
        <v>77094400</v>
      </c>
      <c r="D45" s="97">
        <v>62082100</v>
      </c>
      <c r="E45" s="97">
        <v>15012300</v>
      </c>
      <c r="F45" s="98">
        <v>0.80527379420554546</v>
      </c>
      <c r="G45" s="19">
        <v>-0.11347676300020393</v>
      </c>
      <c r="H45" s="104">
        <v>12</v>
      </c>
      <c r="I45" s="97">
        <v>1447026.2669606612</v>
      </c>
      <c r="J45" s="98">
        <v>0.70106796638091951</v>
      </c>
      <c r="K45" s="71">
        <v>-432562.50468277687</v>
      </c>
      <c r="L45" s="83">
        <v>70665100</v>
      </c>
      <c r="M45" s="84">
        <v>64923600</v>
      </c>
      <c r="N45" s="85">
        <v>5741500</v>
      </c>
      <c r="O45" s="86">
        <v>0.91875055720574939</v>
      </c>
      <c r="P45" s="19">
        <v>-0.11715198782488356</v>
      </c>
      <c r="Q45" s="55">
        <v>6</v>
      </c>
      <c r="R45" s="87">
        <v>770913.7277505016</v>
      </c>
      <c r="S45" s="90">
        <v>1.5125112688965481</v>
      </c>
      <c r="T45" s="71">
        <v>395101.97281917767</v>
      </c>
      <c r="U45" s="52">
        <v>63134800</v>
      </c>
      <c r="V45" s="52">
        <v>65401500</v>
      </c>
      <c r="W45" s="52">
        <v>-2266700</v>
      </c>
      <c r="X45" s="18">
        <v>1.0359025450306329</v>
      </c>
      <c r="Y45" s="19">
        <v>7.7112828510094156E-2</v>
      </c>
      <c r="Z45" s="55">
        <v>2</v>
      </c>
      <c r="AA45" s="52">
        <v>1399916.1872885996</v>
      </c>
      <c r="AB45" s="114">
        <v>0.67861368829167901</v>
      </c>
      <c r="AC45" s="73">
        <v>-449913.90013345808</v>
      </c>
      <c r="AD45" s="17">
        <v>62593600</v>
      </c>
      <c r="AE45" s="17">
        <v>60014100</v>
      </c>
      <c r="AF45" s="17">
        <v>2579500</v>
      </c>
      <c r="AG45" s="18">
        <v>0.95878971652053879</v>
      </c>
      <c r="AH45" s="19">
        <v>5.1846274565210404E-2</v>
      </c>
      <c r="AI45" s="16">
        <v>4</v>
      </c>
      <c r="AJ45" s="17" t="s">
        <v>193</v>
      </c>
      <c r="AK45" s="17">
        <v>834161.6</v>
      </c>
      <c r="AL45" s="17" t="s">
        <v>193</v>
      </c>
      <c r="AM45" s="39" t="s">
        <v>193</v>
      </c>
      <c r="AN45" s="17">
        <v>60405200</v>
      </c>
      <c r="AO45" s="17">
        <v>54784100</v>
      </c>
      <c r="AP45" s="17">
        <v>5621100</v>
      </c>
      <c r="AQ45" s="18">
        <v>0.90694344195532839</v>
      </c>
      <c r="AR45" s="19">
        <v>8.7180180170706612E-2</v>
      </c>
      <c r="AS45" s="16">
        <v>6</v>
      </c>
      <c r="AT45" s="17">
        <v>1239400</v>
      </c>
      <c r="AU45" s="17">
        <v>892368</v>
      </c>
      <c r="AV45" s="17">
        <v>347032</v>
      </c>
      <c r="AW45" s="39">
        <v>0.72</v>
      </c>
      <c r="AX45" s="17">
        <v>61198400</v>
      </c>
      <c r="AY45" s="17">
        <v>50168200</v>
      </c>
      <c r="AZ45" s="17">
        <v>11030200</v>
      </c>
      <c r="BA45" s="18">
        <v>0.81976326178462178</v>
      </c>
      <c r="BB45" s="19">
        <v>-4.9677741426259803E-2</v>
      </c>
      <c r="BC45" s="16">
        <v>13</v>
      </c>
      <c r="BD45" s="17">
        <v>779100</v>
      </c>
      <c r="BE45" s="17">
        <v>646653</v>
      </c>
      <c r="BF45" s="17">
        <v>132447</v>
      </c>
      <c r="BG45" s="39">
        <v>0.83</v>
      </c>
      <c r="BH45" s="17">
        <v>59329500</v>
      </c>
      <c r="BI45" s="17">
        <v>51583500</v>
      </c>
      <c r="BJ45" s="17">
        <v>7746000</v>
      </c>
      <c r="BK45" s="18">
        <v>0.86944100321088158</v>
      </c>
      <c r="BL45" s="19">
        <v>1.1692625267328838E-2</v>
      </c>
      <c r="BM45" s="16">
        <v>8</v>
      </c>
      <c r="BN45" s="17">
        <v>472400</v>
      </c>
      <c r="BO45" s="17">
        <v>472400</v>
      </c>
      <c r="BP45" s="17">
        <v>0</v>
      </c>
      <c r="BQ45" s="39">
        <v>1</v>
      </c>
      <c r="BR45" s="17">
        <v>56810600</v>
      </c>
      <c r="BS45" s="17">
        <v>48729200</v>
      </c>
      <c r="BT45" s="17">
        <v>8081400</v>
      </c>
      <c r="BU45" s="18">
        <v>0.85774837794355274</v>
      </c>
      <c r="BV45" s="19">
        <v>5.5665812517824764E-2</v>
      </c>
      <c r="BW45" s="16">
        <v>11</v>
      </c>
      <c r="BX45" s="17">
        <v>630800</v>
      </c>
      <c r="BY45" s="17">
        <v>630800</v>
      </c>
      <c r="BZ45" s="17">
        <v>0</v>
      </c>
      <c r="CA45" s="39">
        <v>1</v>
      </c>
      <c r="CB45" s="17">
        <v>54260000</v>
      </c>
      <c r="CC45" s="17">
        <v>43521000</v>
      </c>
      <c r="CD45" s="17">
        <v>10739000</v>
      </c>
      <c r="CE45" s="18">
        <v>0.80208256542572798</v>
      </c>
      <c r="CF45" s="19">
        <v>-0.32003684930289555</v>
      </c>
      <c r="CG45" s="16">
        <v>26</v>
      </c>
      <c r="CH45" s="17">
        <v>707400</v>
      </c>
      <c r="CI45" s="17">
        <v>707400</v>
      </c>
      <c r="CJ45" s="17">
        <v>0</v>
      </c>
      <c r="CK45" s="39">
        <v>1</v>
      </c>
      <c r="CL45" s="17">
        <v>52871200</v>
      </c>
      <c r="CM45" s="17">
        <v>59327800</v>
      </c>
      <c r="CN45" s="17">
        <v>-6456600</v>
      </c>
      <c r="CO45" s="18">
        <v>1.1221194147286235</v>
      </c>
      <c r="CP45" s="19">
        <v>1.7503189653507389E-2</v>
      </c>
      <c r="CQ45" s="16">
        <v>1</v>
      </c>
      <c r="CR45" s="17">
        <v>805700</v>
      </c>
      <c r="CS45" s="17">
        <v>596218</v>
      </c>
      <c r="CT45" s="17">
        <v>209482</v>
      </c>
      <c r="CU45" s="39">
        <v>0.74</v>
      </c>
      <c r="CV45" s="17">
        <v>51252900</v>
      </c>
      <c r="CW45" s="17">
        <v>56616500</v>
      </c>
      <c r="CX45" s="17">
        <v>-5363600</v>
      </c>
      <c r="CY45" s="18">
        <v>1.1046162250751161</v>
      </c>
      <c r="CZ45" s="19">
        <v>6.2245956888318466E-2</v>
      </c>
      <c r="DA45" s="16">
        <v>1</v>
      </c>
      <c r="DB45" s="17">
        <v>938600</v>
      </c>
      <c r="DC45" s="17">
        <v>523738.8</v>
      </c>
      <c r="DD45" s="17">
        <v>414861.2</v>
      </c>
      <c r="DE45" s="39">
        <v>0.55800000000000005</v>
      </c>
      <c r="DF45" s="17">
        <v>49294000</v>
      </c>
      <c r="DG45" s="17">
        <v>51382600</v>
      </c>
      <c r="DH45" s="17">
        <v>-2088600</v>
      </c>
      <c r="DI45" s="18">
        <v>1.0423702681867977</v>
      </c>
      <c r="DJ45" s="19">
        <v>8.0715282596505955E-2</v>
      </c>
      <c r="DK45" s="16">
        <v>3</v>
      </c>
      <c r="DL45" s="17">
        <v>488500</v>
      </c>
      <c r="DM45" s="17">
        <v>492408</v>
      </c>
      <c r="DN45" s="17">
        <v>-3908</v>
      </c>
      <c r="DO45" s="39">
        <v>1.008</v>
      </c>
      <c r="DP45" s="17">
        <v>47398600</v>
      </c>
      <c r="DQ45" s="17">
        <v>45581100</v>
      </c>
      <c r="DR45" s="17">
        <v>1817500</v>
      </c>
      <c r="DS45" s="18">
        <v>0.96165498559029172</v>
      </c>
      <c r="DT45" s="19">
        <v>-8.2892724426090192E-3</v>
      </c>
      <c r="DU45" s="16">
        <v>10</v>
      </c>
      <c r="DV45" s="17">
        <v>364800</v>
      </c>
      <c r="DW45" s="17">
        <v>363705.59999999998</v>
      </c>
      <c r="DX45" s="17">
        <v>1094.4000000000233</v>
      </c>
      <c r="DY45" s="39">
        <v>0.99699999999999989</v>
      </c>
      <c r="DZ45" s="17">
        <v>44078100</v>
      </c>
      <c r="EA45" s="17">
        <v>42753300</v>
      </c>
      <c r="EB45" s="17">
        <v>1324800</v>
      </c>
      <c r="EC45" s="18">
        <v>0.96994425803290074</v>
      </c>
      <c r="ED45" s="19">
        <v>5.9812540570708506E-2</v>
      </c>
      <c r="EE45" s="16">
        <v>12</v>
      </c>
      <c r="EF45" s="17">
        <v>537400</v>
      </c>
      <c r="EG45" s="17">
        <v>535787.80000000005</v>
      </c>
      <c r="EH45" s="17">
        <v>1612.1999999999534</v>
      </c>
      <c r="EI45" s="39">
        <v>0.99700000000000011</v>
      </c>
    </row>
    <row r="46" spans="2:139" x14ac:dyDescent="0.25">
      <c r="B46" s="16" t="s">
        <v>129</v>
      </c>
      <c r="C46" s="97">
        <v>145036887</v>
      </c>
      <c r="D46" s="97">
        <v>76220060</v>
      </c>
      <c r="E46" s="97">
        <v>68816827</v>
      </c>
      <c r="F46" s="98">
        <v>0.52552189706057328</v>
      </c>
      <c r="G46" s="19">
        <v>-3.248166669252317E-2</v>
      </c>
      <c r="H46" s="104">
        <v>44</v>
      </c>
      <c r="I46" s="97">
        <v>6083348.0800330499</v>
      </c>
      <c r="J46" s="98">
        <v>0.82005495677150042</v>
      </c>
      <c r="K46" s="71">
        <v>-1094668.3332355574</v>
      </c>
      <c r="L46" s="83">
        <v>139139830</v>
      </c>
      <c r="M46" s="84">
        <v>77640521</v>
      </c>
      <c r="N46" s="85">
        <v>61499309</v>
      </c>
      <c r="O46" s="86">
        <v>0.55800356375309645</v>
      </c>
      <c r="P46" s="19">
        <v>-3.8023441593878049E-2</v>
      </c>
      <c r="Q46" s="55">
        <v>46</v>
      </c>
      <c r="R46" s="87">
        <v>5560895.4310534801</v>
      </c>
      <c r="S46" s="90">
        <v>0.73772759575925084</v>
      </c>
      <c r="T46" s="71">
        <v>-1458469.4144337932</v>
      </c>
      <c r="U46" s="52">
        <v>134755832</v>
      </c>
      <c r="V46" s="52">
        <v>80318115</v>
      </c>
      <c r="W46" s="52">
        <v>54437717</v>
      </c>
      <c r="X46" s="18">
        <v>0.5960270053469745</v>
      </c>
      <c r="Y46" s="19">
        <v>-2.6633766747642729E-2</v>
      </c>
      <c r="Z46" s="55">
        <v>46</v>
      </c>
      <c r="AA46" s="52">
        <v>5795974.0336337145</v>
      </c>
      <c r="AB46" s="114">
        <v>0.55027019698291546</v>
      </c>
      <c r="AC46" s="73">
        <v>-2606622.260438228</v>
      </c>
      <c r="AD46" s="17">
        <v>133826396</v>
      </c>
      <c r="AE46" s="17">
        <v>83328447.060000002</v>
      </c>
      <c r="AF46" s="17">
        <v>50497948.939999998</v>
      </c>
      <c r="AG46" s="18">
        <v>0.62266077209461723</v>
      </c>
      <c r="AH46" s="19">
        <v>-1.5870597674511711E-2</v>
      </c>
      <c r="AI46" s="16">
        <v>36</v>
      </c>
      <c r="AJ46" s="17">
        <v>4424724</v>
      </c>
      <c r="AK46" s="17">
        <v>2225811</v>
      </c>
      <c r="AL46" s="17">
        <v>2198913</v>
      </c>
      <c r="AM46" s="39">
        <v>0.50303951161699578</v>
      </c>
      <c r="AN46" s="17">
        <v>130816264</v>
      </c>
      <c r="AO46" s="17">
        <v>83530288.239999995</v>
      </c>
      <c r="AP46" s="17">
        <v>47285975.759999998</v>
      </c>
      <c r="AQ46" s="18">
        <v>0.63853136976912894</v>
      </c>
      <c r="AR46" s="19">
        <v>-3.9689603215229297E-2</v>
      </c>
      <c r="AS46" s="16">
        <v>33</v>
      </c>
      <c r="AT46" s="17">
        <v>3673876</v>
      </c>
      <c r="AU46" s="17">
        <v>1564023</v>
      </c>
      <c r="AV46" s="17">
        <v>2109853</v>
      </c>
      <c r="AW46" s="39">
        <v>0.42571469478011781</v>
      </c>
      <c r="AX46" s="17">
        <v>127922262</v>
      </c>
      <c r="AY46" s="17">
        <v>86759561</v>
      </c>
      <c r="AZ46" s="17">
        <v>41162701</v>
      </c>
      <c r="BA46" s="18">
        <v>0.67822097298435824</v>
      </c>
      <c r="BB46" s="19">
        <v>-7.272691785751173E-2</v>
      </c>
      <c r="BC46" s="16">
        <v>28</v>
      </c>
      <c r="BD46" s="17">
        <v>3350380</v>
      </c>
      <c r="BE46" s="17">
        <v>1037749</v>
      </c>
      <c r="BF46" s="17">
        <v>2312631</v>
      </c>
      <c r="BG46" s="39">
        <v>0.30974068613112543</v>
      </c>
      <c r="BH46" s="17">
        <v>118185022</v>
      </c>
      <c r="BI46" s="17">
        <v>88750793</v>
      </c>
      <c r="BJ46" s="17">
        <v>29434229</v>
      </c>
      <c r="BK46" s="18">
        <v>0.75094789084186997</v>
      </c>
      <c r="BL46" s="19">
        <v>-5.7428494944038344E-2</v>
      </c>
      <c r="BM46" s="16">
        <v>20</v>
      </c>
      <c r="BN46" s="17">
        <v>2795100</v>
      </c>
      <c r="BO46" s="17">
        <v>799737</v>
      </c>
      <c r="BP46" s="17">
        <v>1995363</v>
      </c>
      <c r="BQ46" s="39">
        <v>0.28612106901363099</v>
      </c>
      <c r="BR46" s="17">
        <v>111317700</v>
      </c>
      <c r="BS46" s="17">
        <v>89986600</v>
      </c>
      <c r="BT46" s="17">
        <v>21331100</v>
      </c>
      <c r="BU46" s="18">
        <v>0.80837638578590831</v>
      </c>
      <c r="BV46" s="19">
        <v>-6.1265177238391644E-2</v>
      </c>
      <c r="BW46" s="16">
        <v>17</v>
      </c>
      <c r="BX46" s="17">
        <v>2405156</v>
      </c>
      <c r="BY46" s="17">
        <v>754976.65099999995</v>
      </c>
      <c r="BZ46" s="17">
        <v>1650179.3489999999</v>
      </c>
      <c r="CA46" s="39">
        <v>0.31389924437333799</v>
      </c>
      <c r="CB46" s="17">
        <v>105282637</v>
      </c>
      <c r="CC46" s="17">
        <v>91558157</v>
      </c>
      <c r="CD46" s="17">
        <v>13724480</v>
      </c>
      <c r="CE46" s="18">
        <v>0.86964156302429996</v>
      </c>
      <c r="CF46" s="19">
        <v>-2.4986212299415667E-2</v>
      </c>
      <c r="CG46" s="16">
        <v>17</v>
      </c>
      <c r="CH46" s="17">
        <v>2436486</v>
      </c>
      <c r="CI46" s="17">
        <v>986670</v>
      </c>
      <c r="CJ46" s="17">
        <v>1449816</v>
      </c>
      <c r="CK46" s="39">
        <v>0.40495615406778451</v>
      </c>
      <c r="CL46" s="17">
        <v>98249800</v>
      </c>
      <c r="CM46" s="17">
        <v>87897000</v>
      </c>
      <c r="CN46" s="17">
        <v>10352800</v>
      </c>
      <c r="CO46" s="18">
        <v>0.89462777532371562</v>
      </c>
      <c r="CP46" s="19">
        <v>4.5993728143049362E-2</v>
      </c>
      <c r="CQ46" s="16">
        <v>18</v>
      </c>
      <c r="CR46" s="17">
        <v>2326074</v>
      </c>
      <c r="CS46" s="17">
        <v>901882</v>
      </c>
      <c r="CT46" s="17">
        <v>1424192</v>
      </c>
      <c r="CU46" s="39">
        <v>0.38772713163897621</v>
      </c>
      <c r="CV46" s="17">
        <v>94992300</v>
      </c>
      <c r="CW46" s="17">
        <v>80613700</v>
      </c>
      <c r="CX46" s="17">
        <v>14378600</v>
      </c>
      <c r="CY46" s="18">
        <v>0.84863404718066626</v>
      </c>
      <c r="CZ46" s="19">
        <v>-1.7279352699753447E-2</v>
      </c>
      <c r="DA46" s="16">
        <v>21</v>
      </c>
      <c r="DB46" s="17">
        <v>1877118</v>
      </c>
      <c r="DC46" s="17">
        <v>652285</v>
      </c>
      <c r="DD46" s="17">
        <v>1224833</v>
      </c>
      <c r="DE46" s="39">
        <v>0.34749280546028538</v>
      </c>
      <c r="DF46" s="17">
        <v>89981400</v>
      </c>
      <c r="DG46" s="17">
        <v>77916100</v>
      </c>
      <c r="DH46" s="17">
        <v>12065300</v>
      </c>
      <c r="DI46" s="18">
        <v>0.86591339988041971</v>
      </c>
      <c r="DJ46" s="19">
        <v>-6.1978938173008813E-2</v>
      </c>
      <c r="DK46" s="16">
        <v>21</v>
      </c>
      <c r="DL46" s="17">
        <v>1264297</v>
      </c>
      <c r="DM46" s="17">
        <v>578719</v>
      </c>
      <c r="DN46" s="17">
        <v>685578</v>
      </c>
      <c r="DO46" s="39">
        <v>0.45773975576941178</v>
      </c>
      <c r="DP46" s="17">
        <v>84977100</v>
      </c>
      <c r="DQ46" s="17">
        <v>78849600</v>
      </c>
      <c r="DR46" s="17">
        <v>6127500</v>
      </c>
      <c r="DS46" s="18">
        <v>0.92789233805342852</v>
      </c>
      <c r="DT46" s="19">
        <v>-6.891112260727239E-2</v>
      </c>
      <c r="DU46" s="16">
        <v>13</v>
      </c>
      <c r="DV46" s="17">
        <v>426320</v>
      </c>
      <c r="DW46" s="17">
        <v>426320</v>
      </c>
      <c r="DX46" s="17">
        <v>0</v>
      </c>
      <c r="DY46" s="39">
        <v>1</v>
      </c>
      <c r="DZ46" s="17">
        <v>80493300</v>
      </c>
      <c r="EA46" s="17">
        <v>80236000</v>
      </c>
      <c r="EB46" s="17">
        <v>257300</v>
      </c>
      <c r="EC46" s="18">
        <v>0.99680346066070091</v>
      </c>
      <c r="ED46" s="19">
        <v>-5.9412211822465033E-2</v>
      </c>
      <c r="EE46" s="16">
        <v>6</v>
      </c>
      <c r="EF46" s="17">
        <v>75910</v>
      </c>
      <c r="EG46" s="17">
        <v>88778</v>
      </c>
      <c r="EH46" s="17">
        <v>-12868</v>
      </c>
      <c r="EI46" s="39">
        <v>1.169516532736135</v>
      </c>
    </row>
    <row r="47" spans="2:139" x14ac:dyDescent="0.25">
      <c r="B47" s="16" t="s">
        <v>131</v>
      </c>
      <c r="C47" s="97">
        <v>11119012.899</v>
      </c>
      <c r="D47" s="97">
        <v>5976301.2689999994</v>
      </c>
      <c r="E47" s="97">
        <v>5142711.6300000008</v>
      </c>
      <c r="F47" s="98">
        <v>0.53748487597648931</v>
      </c>
      <c r="G47" s="19">
        <v>-3.3264988286382691E-2</v>
      </c>
      <c r="H47" s="104">
        <v>42</v>
      </c>
      <c r="I47" s="97">
        <v>404779.12664697703</v>
      </c>
      <c r="J47" s="98">
        <v>1.0032087900625297</v>
      </c>
      <c r="K47" s="71">
        <v>1298.8512391042498</v>
      </c>
      <c r="L47" s="83">
        <v>11106191.230000002</v>
      </c>
      <c r="M47" s="84">
        <v>6338857.1370000001</v>
      </c>
      <c r="N47" s="85">
        <v>4767334.0930000013</v>
      </c>
      <c r="O47" s="86">
        <v>0.570749864262872</v>
      </c>
      <c r="P47" s="19">
        <v>-3.6732069481684393E-2</v>
      </c>
      <c r="Q47" s="55">
        <v>45</v>
      </c>
      <c r="R47" s="87">
        <v>386426.52713641134</v>
      </c>
      <c r="S47" s="90">
        <v>1.0194352557737947</v>
      </c>
      <c r="T47" s="71">
        <v>7510.2983926752368</v>
      </c>
      <c r="U47" s="52">
        <v>10802545.005000001</v>
      </c>
      <c r="V47" s="52">
        <v>6562350.9289999995</v>
      </c>
      <c r="W47" s="52">
        <v>4240194.0760000004</v>
      </c>
      <c r="X47" s="18">
        <v>0.60748193374455639</v>
      </c>
      <c r="Y47" s="19">
        <v>2.2809597777251334E-2</v>
      </c>
      <c r="Z47" s="55">
        <v>44</v>
      </c>
      <c r="AA47" s="52">
        <v>424811.26857801428</v>
      </c>
      <c r="AB47" s="114">
        <v>0.86742413665861462</v>
      </c>
      <c r="AC47" s="73">
        <v>-56319.720688879381</v>
      </c>
      <c r="AD47" s="17">
        <v>10688725.800000001</v>
      </c>
      <c r="AE47" s="17">
        <v>6249402.2819999997</v>
      </c>
      <c r="AF47" s="17">
        <v>4439323.5180000002</v>
      </c>
      <c r="AG47" s="18">
        <v>0.58467233596730506</v>
      </c>
      <c r="AH47" s="19">
        <v>2.6691371083796822E-3</v>
      </c>
      <c r="AI47" s="16">
        <v>43</v>
      </c>
      <c r="AJ47" s="17">
        <v>319618.12699999998</v>
      </c>
      <c r="AK47" s="17">
        <v>319618.12699999998</v>
      </c>
      <c r="AL47" s="17">
        <v>0</v>
      </c>
      <c r="AM47" s="39">
        <v>1</v>
      </c>
      <c r="AN47" s="17">
        <v>10816459.495999999</v>
      </c>
      <c r="AO47" s="17">
        <v>6295214.0269999998</v>
      </c>
      <c r="AP47" s="17">
        <v>4521245.4689999996</v>
      </c>
      <c r="AQ47" s="18">
        <v>0.58200319885892537</v>
      </c>
      <c r="AR47" s="19">
        <v>-9.7839715389099746E-3</v>
      </c>
      <c r="AS47" s="16">
        <v>42</v>
      </c>
      <c r="AT47" s="17">
        <v>367281.58799999999</v>
      </c>
      <c r="AU47" s="17">
        <v>367281.58799999999</v>
      </c>
      <c r="AV47" s="17">
        <v>0</v>
      </c>
      <c r="AW47" s="39">
        <v>1</v>
      </c>
      <c r="AX47" s="17">
        <v>10702084.526000001</v>
      </c>
      <c r="AY47" s="17">
        <v>6333356.3190000001</v>
      </c>
      <c r="AZ47" s="17">
        <v>4368728.2070000004</v>
      </c>
      <c r="BA47" s="18">
        <v>0.59178717039783535</v>
      </c>
      <c r="BB47" s="19">
        <v>0.1053878689564775</v>
      </c>
      <c r="BC47" s="16">
        <v>44</v>
      </c>
      <c r="BD47" s="17">
        <v>315353.73700000002</v>
      </c>
      <c r="BE47" s="17">
        <v>315353.73700000002</v>
      </c>
      <c r="BF47" s="17">
        <v>0</v>
      </c>
      <c r="BG47" s="39">
        <v>1</v>
      </c>
      <c r="BH47" s="17">
        <v>13382098.846999999</v>
      </c>
      <c r="BI47" s="17">
        <v>6509043.5310000004</v>
      </c>
      <c r="BJ47" s="17">
        <v>6873055.3159999996</v>
      </c>
      <c r="BK47" s="18">
        <v>0.48639930144135785</v>
      </c>
      <c r="BL47" s="19">
        <v>-0.1007166844739889</v>
      </c>
      <c r="BM47" s="16">
        <v>49</v>
      </c>
      <c r="BN47" s="17">
        <v>306428.30800000002</v>
      </c>
      <c r="BO47" s="17">
        <v>306428</v>
      </c>
      <c r="BP47" s="17">
        <v>0.30800000001909211</v>
      </c>
      <c r="BQ47" s="39">
        <v>0.99999899487093069</v>
      </c>
      <c r="BR47" s="17">
        <v>11500425.444</v>
      </c>
      <c r="BS47" s="17">
        <v>6752083.6229999997</v>
      </c>
      <c r="BT47" s="17">
        <v>4748341.8210000005</v>
      </c>
      <c r="BU47" s="18">
        <v>0.58711598591534675</v>
      </c>
      <c r="BV47" s="19">
        <v>-2.5964554035100007E-2</v>
      </c>
      <c r="BW47" s="16">
        <v>45</v>
      </c>
      <c r="BX47" s="17">
        <v>320172.875</v>
      </c>
      <c r="BY47" s="17">
        <v>320172.875</v>
      </c>
      <c r="BZ47" s="17">
        <v>0</v>
      </c>
      <c r="CA47" s="39">
        <v>1</v>
      </c>
      <c r="CB47" s="17">
        <v>11148487.49</v>
      </c>
      <c r="CC47" s="17">
        <v>6834920.7300000004</v>
      </c>
      <c r="CD47" s="17">
        <v>4313566.76</v>
      </c>
      <c r="CE47" s="18">
        <v>0.61308053995044676</v>
      </c>
      <c r="CF47" s="19">
        <v>4.8737893482837524E-2</v>
      </c>
      <c r="CG47" s="16">
        <v>47</v>
      </c>
      <c r="CH47" s="17">
        <v>342770.80900000001</v>
      </c>
      <c r="CI47" s="17">
        <v>342770.80900000001</v>
      </c>
      <c r="CJ47" s="17">
        <v>0</v>
      </c>
      <c r="CK47" s="39">
        <v>1</v>
      </c>
      <c r="CL47" s="17">
        <v>11175901</v>
      </c>
      <c r="CM47" s="17">
        <v>6307037.5470000003</v>
      </c>
      <c r="CN47" s="17">
        <v>4868863.4529999997</v>
      </c>
      <c r="CO47" s="18">
        <v>0.56434264646760923</v>
      </c>
      <c r="CP47" s="19">
        <v>2.7851596142907664E-2</v>
      </c>
      <c r="CQ47" s="16">
        <v>50</v>
      </c>
      <c r="CR47" s="17">
        <v>304648.71999999997</v>
      </c>
      <c r="CS47" s="17">
        <v>304648.71999999997</v>
      </c>
      <c r="CT47" s="17">
        <v>0</v>
      </c>
      <c r="CU47" s="39">
        <v>1</v>
      </c>
      <c r="CV47" s="17">
        <v>10645571.244000001</v>
      </c>
      <c r="CW47" s="17">
        <v>5711253.6979999999</v>
      </c>
      <c r="CX47" s="17">
        <v>4934317.5460000001</v>
      </c>
      <c r="CY47" s="18">
        <v>0.53649105032470157</v>
      </c>
      <c r="CZ47" s="19">
        <v>-2.2773120408490777E-2</v>
      </c>
      <c r="DA47" s="16">
        <v>50</v>
      </c>
      <c r="DB47" s="17">
        <v>235053.071</v>
      </c>
      <c r="DC47" s="17">
        <v>235053.16800000001</v>
      </c>
      <c r="DD47" s="17">
        <v>-9.7000000008847564E-2</v>
      </c>
      <c r="DE47" s="39">
        <v>1.000000412672762</v>
      </c>
      <c r="DF47" s="17">
        <v>9822435.7280000001</v>
      </c>
      <c r="DG47" s="17">
        <v>5493336.3720000004</v>
      </c>
      <c r="DH47" s="17">
        <v>4329099.3559999997</v>
      </c>
      <c r="DI47" s="18">
        <v>0.55926417073319235</v>
      </c>
      <c r="DJ47" s="19">
        <v>-3.5845127270115573E-2</v>
      </c>
      <c r="DK47" s="16">
        <v>49</v>
      </c>
      <c r="DL47" s="17">
        <v>192599.92800000001</v>
      </c>
      <c r="DM47" s="17">
        <v>192599.92800000001</v>
      </c>
      <c r="DN47" s="17">
        <v>0</v>
      </c>
      <c r="DO47" s="39">
        <v>1</v>
      </c>
      <c r="DP47" s="17">
        <v>9383520</v>
      </c>
      <c r="DQ47" s="17">
        <v>5584220</v>
      </c>
      <c r="DR47" s="17">
        <v>3799300</v>
      </c>
      <c r="DS47" s="18">
        <v>0.59510929800330792</v>
      </c>
      <c r="DT47" s="19">
        <v>-4.3652065050296063E-2</v>
      </c>
      <c r="DU47" s="16">
        <v>49</v>
      </c>
      <c r="DV47" s="17">
        <v>175458</v>
      </c>
      <c r="DW47" s="17">
        <v>175458</v>
      </c>
      <c r="DX47" s="17">
        <v>0</v>
      </c>
      <c r="DY47" s="39">
        <v>1</v>
      </c>
      <c r="DZ47" s="17">
        <v>8969860</v>
      </c>
      <c r="EA47" s="17">
        <v>5729600</v>
      </c>
      <c r="EB47" s="17">
        <v>3240260</v>
      </c>
      <c r="EC47" s="18">
        <v>0.63876136305360398</v>
      </c>
      <c r="ED47" s="19">
        <v>-8.6902072509720374E-2</v>
      </c>
      <c r="EE47" s="16">
        <v>48</v>
      </c>
      <c r="EF47" s="17">
        <v>142799</v>
      </c>
      <c r="EG47" s="17">
        <v>142799</v>
      </c>
      <c r="EH47" s="17">
        <v>0</v>
      </c>
      <c r="EI47" s="39">
        <v>1</v>
      </c>
    </row>
    <row r="48" spans="2:139" x14ac:dyDescent="0.25">
      <c r="B48" s="16" t="s">
        <v>136</v>
      </c>
      <c r="C48" s="97">
        <v>52183728</v>
      </c>
      <c r="D48" s="97">
        <v>28066653</v>
      </c>
      <c r="E48" s="97">
        <v>24117075</v>
      </c>
      <c r="F48" s="98">
        <v>0.53784300347418645</v>
      </c>
      <c r="G48" s="19">
        <v>-4.0656756238404368E-2</v>
      </c>
      <c r="H48" s="104">
        <v>41</v>
      </c>
      <c r="I48" s="97">
        <v>1624379.1386072419</v>
      </c>
      <c r="J48" s="98">
        <v>0.80882351243670592</v>
      </c>
      <c r="K48" s="71">
        <v>-310543.0981900217</v>
      </c>
      <c r="L48" s="83">
        <v>50658085</v>
      </c>
      <c r="M48" s="84">
        <v>29305690</v>
      </c>
      <c r="N48" s="85">
        <v>21352395</v>
      </c>
      <c r="O48" s="86">
        <v>0.57849975971259082</v>
      </c>
      <c r="P48" s="19">
        <v>-2.9098141886133133E-2</v>
      </c>
      <c r="Q48" s="55">
        <v>44</v>
      </c>
      <c r="R48" s="87">
        <v>1497991.6620488823</v>
      </c>
      <c r="S48" s="90">
        <v>0.83604038296818672</v>
      </c>
      <c r="T48" s="71">
        <v>-245610.13922638408</v>
      </c>
      <c r="U48" s="52">
        <v>49255784</v>
      </c>
      <c r="V48" s="52">
        <v>29927711</v>
      </c>
      <c r="W48" s="52">
        <v>19328073</v>
      </c>
      <c r="X48" s="18">
        <v>0.60759790159872396</v>
      </c>
      <c r="Y48" s="19">
        <v>-2.4792683744267241E-2</v>
      </c>
      <c r="Z48" s="55">
        <v>43</v>
      </c>
      <c r="AA48" s="52">
        <v>1633239.6812769438</v>
      </c>
      <c r="AB48" s="114">
        <v>0.72161494319306907</v>
      </c>
      <c r="AC48" s="73">
        <v>-454669.52145161561</v>
      </c>
      <c r="AD48" s="17">
        <v>47254021</v>
      </c>
      <c r="AE48" s="17">
        <v>29882998</v>
      </c>
      <c r="AF48" s="17">
        <v>17371023</v>
      </c>
      <c r="AG48" s="18">
        <v>0.6323905853429912</v>
      </c>
      <c r="AH48" s="19">
        <v>-2.1456632100088191E-2</v>
      </c>
      <c r="AI48" s="16">
        <v>34</v>
      </c>
      <c r="AJ48" s="17">
        <v>1107583</v>
      </c>
      <c r="AK48" s="17">
        <v>1107583</v>
      </c>
      <c r="AL48" s="17">
        <v>0</v>
      </c>
      <c r="AM48" s="39">
        <v>1</v>
      </c>
      <c r="AN48" s="17">
        <v>45202202</v>
      </c>
      <c r="AO48" s="17">
        <v>29555334</v>
      </c>
      <c r="AP48" s="17">
        <v>15646868</v>
      </c>
      <c r="AQ48" s="18">
        <v>0.65384721744307939</v>
      </c>
      <c r="AR48" s="19">
        <v>-2.5027440911760568E-2</v>
      </c>
      <c r="AS48" s="16">
        <v>27</v>
      </c>
      <c r="AT48" s="17">
        <v>973834</v>
      </c>
      <c r="AU48" s="17">
        <v>973834</v>
      </c>
      <c r="AV48" s="17">
        <v>0</v>
      </c>
      <c r="AW48" s="39">
        <v>1</v>
      </c>
      <c r="AX48" s="17">
        <v>43512617</v>
      </c>
      <c r="AY48" s="17">
        <v>29539613</v>
      </c>
      <c r="AZ48" s="17">
        <v>13973004</v>
      </c>
      <c r="BA48" s="18">
        <v>0.67887465835483995</v>
      </c>
      <c r="BB48" s="19">
        <v>1.4247958524325144E-2</v>
      </c>
      <c r="BC48" s="16">
        <v>27</v>
      </c>
      <c r="BD48" s="17">
        <v>952390</v>
      </c>
      <c r="BE48" s="17">
        <v>952390</v>
      </c>
      <c r="BF48" s="17">
        <v>0</v>
      </c>
      <c r="BG48" s="39">
        <v>1</v>
      </c>
      <c r="BH48" s="17">
        <v>43963133</v>
      </c>
      <c r="BI48" s="17">
        <v>29219072</v>
      </c>
      <c r="BJ48" s="17">
        <v>14744061</v>
      </c>
      <c r="BK48" s="18">
        <v>0.66462669983051481</v>
      </c>
      <c r="BL48" s="19">
        <v>-2.1962805538254138E-2</v>
      </c>
      <c r="BM48" s="16">
        <v>35</v>
      </c>
      <c r="BN48" s="17">
        <v>956643</v>
      </c>
      <c r="BO48" s="17">
        <v>956749.51500000001</v>
      </c>
      <c r="BP48" s="17">
        <v>-106.51500000001397</v>
      </c>
      <c r="BQ48" s="39">
        <v>1.0001113424757198</v>
      </c>
      <c r="BR48" s="17">
        <v>42050701</v>
      </c>
      <c r="BS48" s="17">
        <v>28871570</v>
      </c>
      <c r="BT48" s="17">
        <v>13179131</v>
      </c>
      <c r="BU48" s="18">
        <v>0.68658950536876895</v>
      </c>
      <c r="BV48" s="19">
        <v>-1.4473198519221575E-2</v>
      </c>
      <c r="BW48" s="16">
        <v>33</v>
      </c>
      <c r="BX48" s="17">
        <v>966538</v>
      </c>
      <c r="BY48" s="17">
        <v>966609.62199999997</v>
      </c>
      <c r="BZ48" s="17">
        <v>-71.621999999973923</v>
      </c>
      <c r="CA48" s="39">
        <v>1.0000741015873147</v>
      </c>
      <c r="CB48" s="17">
        <v>40318436.193000004</v>
      </c>
      <c r="CC48" s="17">
        <v>28265751.894000001</v>
      </c>
      <c r="CD48" s="17">
        <v>12052684.299000001</v>
      </c>
      <c r="CE48" s="18">
        <v>0.70106270388799052</v>
      </c>
      <c r="CF48" s="19">
        <v>-9.5056944555091949E-3</v>
      </c>
      <c r="CG48" s="16">
        <v>39</v>
      </c>
      <c r="CH48" s="17">
        <v>902340</v>
      </c>
      <c r="CI48" s="17">
        <v>902365</v>
      </c>
      <c r="CJ48" s="17">
        <v>-25</v>
      </c>
      <c r="CK48" s="39">
        <v>1.0000277057428464</v>
      </c>
      <c r="CL48" s="17">
        <v>37853541</v>
      </c>
      <c r="CM48" s="17">
        <v>26897530</v>
      </c>
      <c r="CN48" s="17">
        <v>10956011</v>
      </c>
      <c r="CO48" s="18">
        <v>0.71056839834349972</v>
      </c>
      <c r="CP48" s="19">
        <v>9.6412525687961104E-4</v>
      </c>
      <c r="CQ48" s="16">
        <v>39</v>
      </c>
      <c r="CR48" s="17">
        <v>763189</v>
      </c>
      <c r="CS48" s="17">
        <v>764115</v>
      </c>
      <c r="CT48" s="17">
        <v>-926</v>
      </c>
      <c r="CU48" s="39">
        <v>1.0012133298566934</v>
      </c>
      <c r="CV48" s="17">
        <v>35814673</v>
      </c>
      <c r="CW48" s="17">
        <v>25414245</v>
      </c>
      <c r="CX48" s="17">
        <v>10400428</v>
      </c>
      <c r="CY48" s="18">
        <v>0.70960427308662011</v>
      </c>
      <c r="CZ48" s="19">
        <v>-1.9429417015601635E-2</v>
      </c>
      <c r="DA48" s="16">
        <v>39</v>
      </c>
      <c r="DB48" s="17">
        <v>689400</v>
      </c>
      <c r="DC48" s="17">
        <v>690373</v>
      </c>
      <c r="DD48" s="17">
        <v>-973</v>
      </c>
      <c r="DE48" s="39">
        <v>1.0014113722077169</v>
      </c>
      <c r="DF48" s="17">
        <v>33712394</v>
      </c>
      <c r="DG48" s="17">
        <v>24577471</v>
      </c>
      <c r="DH48" s="17">
        <v>9134923</v>
      </c>
      <c r="DI48" s="18">
        <v>0.72903369010222174</v>
      </c>
      <c r="DJ48" s="19">
        <v>-7.9156938772004581E-2</v>
      </c>
      <c r="DK48" s="16">
        <v>37</v>
      </c>
      <c r="DL48" s="17">
        <v>641456</v>
      </c>
      <c r="DM48" s="17">
        <v>640483</v>
      </c>
      <c r="DN48" s="17">
        <v>973</v>
      </c>
      <c r="DO48" s="39">
        <v>0.9984831383602305</v>
      </c>
      <c r="DP48" s="17">
        <v>29263101</v>
      </c>
      <c r="DQ48" s="17">
        <v>23650164</v>
      </c>
      <c r="DR48" s="17">
        <v>5612937</v>
      </c>
      <c r="DS48" s="18">
        <v>0.80819062887422632</v>
      </c>
      <c r="DT48" s="19">
        <v>-2.5918208598184278E-2</v>
      </c>
      <c r="DU48" s="16">
        <v>32</v>
      </c>
      <c r="DV48" s="17">
        <v>615597</v>
      </c>
      <c r="DW48" s="17">
        <v>614724</v>
      </c>
      <c r="DX48" s="17">
        <v>873</v>
      </c>
      <c r="DY48" s="39">
        <v>0.99858186443403718</v>
      </c>
      <c r="DZ48" s="17">
        <v>27421732</v>
      </c>
      <c r="EA48" s="17">
        <v>22872709</v>
      </c>
      <c r="EB48" s="17">
        <v>4549023</v>
      </c>
      <c r="EC48" s="18">
        <v>0.8341088374724106</v>
      </c>
      <c r="ED48" s="19">
        <v>-2.9192569326869866E-2</v>
      </c>
      <c r="EE48" s="16">
        <v>31</v>
      </c>
      <c r="EF48" s="17">
        <v>610369</v>
      </c>
      <c r="EG48" s="17">
        <v>609632</v>
      </c>
      <c r="EH48" s="17">
        <v>737</v>
      </c>
      <c r="EI48" s="39">
        <v>0.9987925336968293</v>
      </c>
    </row>
    <row r="49" spans="1:139" x14ac:dyDescent="0.25">
      <c r="B49" s="16" t="s">
        <v>138</v>
      </c>
      <c r="C49" s="97">
        <v>10851252.301999999</v>
      </c>
      <c r="D49" s="97">
        <v>10513462.127</v>
      </c>
      <c r="E49" s="97">
        <v>337790.17499999888</v>
      </c>
      <c r="F49" s="98">
        <v>0.96887085788819594</v>
      </c>
      <c r="G49" s="19">
        <v>-7.2098228263308917E-2</v>
      </c>
      <c r="H49" s="104">
        <v>2</v>
      </c>
      <c r="I49" s="97">
        <v>35654.715587090468</v>
      </c>
      <c r="J49" s="98">
        <v>3.3138247677495078</v>
      </c>
      <c r="K49" s="71">
        <v>82498.764012474363</v>
      </c>
      <c r="L49" s="83">
        <v>10352405.040999999</v>
      </c>
      <c r="M49" s="84">
        <v>10776533.615</v>
      </c>
      <c r="N49" s="85">
        <v>-424128.57400000002</v>
      </c>
      <c r="O49" s="86">
        <v>1.0409690861515049</v>
      </c>
      <c r="P49" s="19">
        <v>-3.1899544697796323E-2</v>
      </c>
      <c r="Q49" s="55">
        <v>1</v>
      </c>
      <c r="R49" s="87">
        <v>13040.787232869188</v>
      </c>
      <c r="S49" s="90">
        <v>8.6997571954889565</v>
      </c>
      <c r="T49" s="71">
        <v>100410.89533112505</v>
      </c>
      <c r="U49" s="52">
        <v>9887095.3880000003</v>
      </c>
      <c r="V49" s="52">
        <v>10607554.492000001</v>
      </c>
      <c r="W49" s="52">
        <v>-720459.10400000005</v>
      </c>
      <c r="X49" s="18">
        <v>1.0728686308493012</v>
      </c>
      <c r="Y49" s="19">
        <v>7.3725708250434785E-2</v>
      </c>
      <c r="Z49" s="55">
        <v>1</v>
      </c>
      <c r="AA49" s="52">
        <v>31299.75803839296</v>
      </c>
      <c r="AB49" s="114">
        <v>3.4725816433506091</v>
      </c>
      <c r="AC49" s="73">
        <v>77391.207167046101</v>
      </c>
      <c r="AD49" s="17">
        <v>8865587.8570000008</v>
      </c>
      <c r="AE49" s="17">
        <v>8857989.3619999997</v>
      </c>
      <c r="AF49" s="17">
        <v>7598.4949999999999</v>
      </c>
      <c r="AG49" s="18">
        <v>0.99914292259886639</v>
      </c>
      <c r="AH49" s="19">
        <v>7.3608130383798764E-2</v>
      </c>
      <c r="AI49" s="16">
        <v>1</v>
      </c>
      <c r="AJ49" s="17">
        <v>101749.958</v>
      </c>
      <c r="AK49" s="17">
        <v>102376.481</v>
      </c>
      <c r="AL49" s="17">
        <v>-626.52300000000105</v>
      </c>
      <c r="AM49" s="39">
        <v>1.0061574767431354</v>
      </c>
      <c r="AN49" s="17">
        <v>8570533.8369999994</v>
      </c>
      <c r="AO49" s="17">
        <v>7932327.2539999997</v>
      </c>
      <c r="AP49" s="17">
        <v>638206.58299999998</v>
      </c>
      <c r="AQ49" s="18">
        <v>0.92553479221506763</v>
      </c>
      <c r="AR49" s="19">
        <v>-3.7469310832916936E-2</v>
      </c>
      <c r="AS49" s="16">
        <v>4</v>
      </c>
      <c r="AT49" s="17">
        <v>100240.126</v>
      </c>
      <c r="AU49" s="17">
        <v>99866.649000000005</v>
      </c>
      <c r="AV49" s="17">
        <v>373.47699999999895</v>
      </c>
      <c r="AW49" s="39">
        <v>0.99627417667052809</v>
      </c>
      <c r="AX49" s="17">
        <v>7822190.7520000003</v>
      </c>
      <c r="AY49" s="17">
        <v>7532801.7889999999</v>
      </c>
      <c r="AZ49" s="17">
        <v>289388.96299999999</v>
      </c>
      <c r="BA49" s="18">
        <v>0.96300410304798456</v>
      </c>
      <c r="BB49" s="19">
        <v>1.8915660314103855E-3</v>
      </c>
      <c r="BC49" s="16">
        <v>2</v>
      </c>
      <c r="BD49" s="17">
        <v>100388.762</v>
      </c>
      <c r="BE49" s="17">
        <v>102673.08900000001</v>
      </c>
      <c r="BF49" s="17">
        <v>-2284.3270000000048</v>
      </c>
      <c r="BG49" s="39">
        <v>1.0227548079535036</v>
      </c>
      <c r="BH49" s="17">
        <v>7502301.1689999998</v>
      </c>
      <c r="BI49" s="17">
        <v>7210555.71</v>
      </c>
      <c r="BJ49" s="17">
        <v>291745.45899999997</v>
      </c>
      <c r="BK49" s="18">
        <v>0.96111253701657418</v>
      </c>
      <c r="BL49" s="19">
        <v>4.3908514616309846E-2</v>
      </c>
      <c r="BM49" s="16">
        <v>3</v>
      </c>
      <c r="BN49" s="17">
        <v>98876.331000000006</v>
      </c>
      <c r="BO49" s="17">
        <v>96914.191999999995</v>
      </c>
      <c r="BP49" s="17">
        <v>1962.1390000000101</v>
      </c>
      <c r="BQ49" s="39">
        <v>0.9801556249088571</v>
      </c>
      <c r="BR49" s="17">
        <v>7494894.5949999997</v>
      </c>
      <c r="BS49" s="17">
        <v>6874347.4699999997</v>
      </c>
      <c r="BT49" s="17">
        <v>620547.125</v>
      </c>
      <c r="BU49" s="18">
        <v>0.91720402240026433</v>
      </c>
      <c r="BV49" s="19">
        <v>-5.6670518136145209E-2</v>
      </c>
      <c r="BW49" s="16">
        <v>6</v>
      </c>
      <c r="BX49" s="17">
        <v>95279.944000000003</v>
      </c>
      <c r="BY49" s="17">
        <v>94244.914999999994</v>
      </c>
      <c r="BZ49" s="17">
        <v>1035.0290000000095</v>
      </c>
      <c r="CA49" s="39">
        <v>0.98913696884624536</v>
      </c>
      <c r="CB49" s="17">
        <v>7084865.5219999999</v>
      </c>
      <c r="CC49" s="17">
        <v>6899770.1550000003</v>
      </c>
      <c r="CD49" s="17">
        <v>185095.367</v>
      </c>
      <c r="CE49" s="18">
        <v>0.97387454053640954</v>
      </c>
      <c r="CF49" s="19">
        <v>-7.2561193283582348E-4</v>
      </c>
      <c r="CG49" s="16">
        <v>7</v>
      </c>
      <c r="CH49" s="17">
        <v>89766.09</v>
      </c>
      <c r="CI49" s="17">
        <v>89766.09</v>
      </c>
      <c r="CJ49" s="17">
        <v>0</v>
      </c>
      <c r="CK49" s="39">
        <v>1</v>
      </c>
      <c r="CL49" s="17">
        <v>6818686.5999999996</v>
      </c>
      <c r="CM49" s="17">
        <v>6645493</v>
      </c>
      <c r="CN49" s="17">
        <v>173193.60000000001</v>
      </c>
      <c r="CO49" s="18">
        <v>0.97460015246924536</v>
      </c>
      <c r="CP49" s="19">
        <v>4.5603520058865588E-3</v>
      </c>
      <c r="CQ49" s="16">
        <v>9</v>
      </c>
      <c r="CR49" s="17">
        <v>91361.762000000002</v>
      </c>
      <c r="CS49" s="17">
        <v>91361.762000000002</v>
      </c>
      <c r="CT49" s="17">
        <v>0</v>
      </c>
      <c r="CU49" s="39">
        <v>1</v>
      </c>
      <c r="CV49" s="17">
        <v>5958925.5999999996</v>
      </c>
      <c r="CW49" s="17">
        <v>5780395</v>
      </c>
      <c r="CX49" s="17">
        <v>178530.6</v>
      </c>
      <c r="CY49" s="18">
        <v>0.9700398004633588</v>
      </c>
      <c r="CZ49" s="19">
        <v>1.9931373728001578E-3</v>
      </c>
      <c r="DA49" s="16">
        <v>8</v>
      </c>
      <c r="DB49" s="17">
        <v>80829.338000000003</v>
      </c>
      <c r="DC49" s="17">
        <v>80829.338000000003</v>
      </c>
      <c r="DD49" s="17">
        <v>0</v>
      </c>
      <c r="DE49" s="39">
        <v>1</v>
      </c>
      <c r="DF49" s="17">
        <v>5665377</v>
      </c>
      <c r="DG49" s="17">
        <v>5484349.2999999998</v>
      </c>
      <c r="DH49" s="17">
        <v>181027.7</v>
      </c>
      <c r="DI49" s="18">
        <v>0.96804666309055865</v>
      </c>
      <c r="DJ49" s="19">
        <v>-1.1205294874359173E-2</v>
      </c>
      <c r="DK49" s="16">
        <v>9</v>
      </c>
      <c r="DL49" s="17">
        <v>78265.366999999998</v>
      </c>
      <c r="DM49" s="17">
        <v>78265.366999999998</v>
      </c>
      <c r="DN49" s="17">
        <v>0</v>
      </c>
      <c r="DO49" s="39">
        <v>1</v>
      </c>
      <c r="DP49" s="17">
        <v>5143989</v>
      </c>
      <c r="DQ49" s="17">
        <v>5037261.3</v>
      </c>
      <c r="DR49" s="17">
        <v>106727.7</v>
      </c>
      <c r="DS49" s="18">
        <v>0.97925195796491782</v>
      </c>
      <c r="DT49" s="19">
        <v>6.2224711221980922E-3</v>
      </c>
      <c r="DU49" s="16">
        <v>8</v>
      </c>
      <c r="DV49" s="17">
        <v>74854.495999999999</v>
      </c>
      <c r="DW49" s="17">
        <v>74854.495999999999</v>
      </c>
      <c r="DX49" s="17">
        <v>0</v>
      </c>
      <c r="DY49" s="39">
        <v>1</v>
      </c>
      <c r="DZ49" s="17">
        <v>4905994.9000000004</v>
      </c>
      <c r="EA49" s="17">
        <v>4773677.7</v>
      </c>
      <c r="EB49" s="17">
        <v>132317.20000000001</v>
      </c>
      <c r="EC49" s="18">
        <v>0.97302948684271973</v>
      </c>
      <c r="ED49" s="19">
        <v>4.8739172777382267E-3</v>
      </c>
      <c r="EE49" s="16">
        <v>11</v>
      </c>
      <c r="EF49" s="17">
        <v>75989.308000000005</v>
      </c>
      <c r="EG49" s="17">
        <v>75989.308000000005</v>
      </c>
      <c r="EH49" s="17">
        <v>0</v>
      </c>
      <c r="EI49" s="39">
        <v>1</v>
      </c>
    </row>
    <row r="50" spans="1:139" x14ac:dyDescent="0.25">
      <c r="B50" s="16" t="s">
        <v>140</v>
      </c>
      <c r="C50" s="97">
        <v>45840355.376000002</v>
      </c>
      <c r="D50" s="97">
        <v>43128836.753999993</v>
      </c>
      <c r="E50" s="97">
        <v>2711518.6220000088</v>
      </c>
      <c r="F50" s="98">
        <v>0.94084865617294844</v>
      </c>
      <c r="G50" s="19">
        <v>-1.333394808376176E-2</v>
      </c>
      <c r="H50" s="104">
        <v>3</v>
      </c>
      <c r="I50" s="97">
        <v>646956.02313530887</v>
      </c>
      <c r="J50" s="98">
        <v>1.5897793278460339</v>
      </c>
      <c r="K50" s="71">
        <v>381561.28847068571</v>
      </c>
      <c r="L50" s="83">
        <v>45338192.214999996</v>
      </c>
      <c r="M50" s="84">
        <v>43260914.32</v>
      </c>
      <c r="N50" s="85">
        <v>2077277.895</v>
      </c>
      <c r="O50" s="86">
        <v>0.9541826042567102</v>
      </c>
      <c r="P50" s="19">
        <v>-3.4249102493830952E-2</v>
      </c>
      <c r="Q50" s="55">
        <v>5</v>
      </c>
      <c r="R50" s="87">
        <v>570833.8663031935</v>
      </c>
      <c r="S50" s="90">
        <v>1.8369211851257279</v>
      </c>
      <c r="T50" s="71">
        <v>477742.95589637</v>
      </c>
      <c r="U50" s="52">
        <v>43407305.223999999</v>
      </c>
      <c r="V50" s="52">
        <v>42905156.788000003</v>
      </c>
      <c r="W50" s="52">
        <v>502148.43600000005</v>
      </c>
      <c r="X50" s="18">
        <v>0.98843170675054115</v>
      </c>
      <c r="Y50" s="19">
        <v>5.1994034989550353E-2</v>
      </c>
      <c r="Z50" s="55">
        <v>5</v>
      </c>
      <c r="AA50" s="52">
        <v>823705.45357878576</v>
      </c>
      <c r="AB50" s="114">
        <v>1.3031904181042775</v>
      </c>
      <c r="AC50" s="73">
        <v>249739.60086532572</v>
      </c>
      <c r="AD50" s="17">
        <v>41913433.204999998</v>
      </c>
      <c r="AE50" s="17">
        <v>39249317.806000002</v>
      </c>
      <c r="AF50" s="17">
        <v>2664115.3990000002</v>
      </c>
      <c r="AG50" s="18">
        <v>0.9364376717609908</v>
      </c>
      <c r="AH50" s="19">
        <v>2.1004841485706915E-2</v>
      </c>
      <c r="AI50" s="16">
        <v>5</v>
      </c>
      <c r="AJ50" s="17">
        <v>1010425</v>
      </c>
      <c r="AK50" s="17">
        <v>1010425</v>
      </c>
      <c r="AL50" s="17">
        <v>0</v>
      </c>
      <c r="AM50" s="39">
        <v>1</v>
      </c>
      <c r="AN50" s="17">
        <v>40069332</v>
      </c>
      <c r="AO50" s="17">
        <v>36680782</v>
      </c>
      <c r="AP50" s="17">
        <v>3388550</v>
      </c>
      <c r="AQ50" s="18">
        <v>0.91543283027528388</v>
      </c>
      <c r="AR50" s="19">
        <v>0</v>
      </c>
      <c r="AS50" s="16">
        <v>5</v>
      </c>
      <c r="AT50" s="17">
        <v>1002686</v>
      </c>
      <c r="AU50" s="17">
        <v>1002686</v>
      </c>
      <c r="AV50" s="17">
        <v>0</v>
      </c>
      <c r="AW50" s="39">
        <v>1</v>
      </c>
      <c r="AX50" s="17">
        <v>40069332</v>
      </c>
      <c r="AY50" s="17">
        <v>36680782</v>
      </c>
      <c r="AZ50" s="17">
        <v>3388550</v>
      </c>
      <c r="BA50" s="18">
        <v>0.91543283027528388</v>
      </c>
      <c r="BB50" s="19">
        <v>1.6546872962208359E-2</v>
      </c>
      <c r="BC50" s="16">
        <v>5</v>
      </c>
      <c r="BD50" s="17">
        <v>995540</v>
      </c>
      <c r="BE50" s="17">
        <v>995540</v>
      </c>
      <c r="BF50" s="17">
        <v>0</v>
      </c>
      <c r="BG50" s="39">
        <v>1</v>
      </c>
      <c r="BH50" s="17">
        <v>35198741</v>
      </c>
      <c r="BI50" s="17">
        <v>31639654</v>
      </c>
      <c r="BJ50" s="17">
        <v>3559087</v>
      </c>
      <c r="BK50" s="18">
        <v>0.89888595731307552</v>
      </c>
      <c r="BL50" s="19">
        <v>0</v>
      </c>
      <c r="BM50" s="16">
        <v>7</v>
      </c>
      <c r="BN50" s="17">
        <v>836727</v>
      </c>
      <c r="BO50" s="17">
        <v>836727</v>
      </c>
      <c r="BP50" s="17">
        <v>0</v>
      </c>
      <c r="BQ50" s="39">
        <v>1</v>
      </c>
      <c r="BR50" s="17">
        <v>35198741</v>
      </c>
      <c r="BS50" s="17">
        <v>31639654</v>
      </c>
      <c r="BT50" s="17">
        <v>3559087</v>
      </c>
      <c r="BU50" s="18">
        <v>0.89888595731307552</v>
      </c>
      <c r="BV50" s="19">
        <v>-5.2122319398483552E-2</v>
      </c>
      <c r="BW50" s="16">
        <v>7</v>
      </c>
      <c r="BX50" s="17">
        <v>836911</v>
      </c>
      <c r="BY50" s="17">
        <v>836911</v>
      </c>
      <c r="BZ50" s="17">
        <v>0</v>
      </c>
      <c r="CA50" s="39">
        <v>1</v>
      </c>
      <c r="CB50" s="17">
        <v>32715771</v>
      </c>
      <c r="CC50" s="17">
        <v>31112969</v>
      </c>
      <c r="CD50" s="17">
        <v>1602802</v>
      </c>
      <c r="CE50" s="18">
        <v>0.95100827671155908</v>
      </c>
      <c r="CF50" s="19">
        <v>0</v>
      </c>
      <c r="CG50" s="16">
        <v>8</v>
      </c>
      <c r="CH50" s="17">
        <v>838259</v>
      </c>
      <c r="CI50" s="17">
        <v>838259</v>
      </c>
      <c r="CJ50" s="17">
        <v>0</v>
      </c>
      <c r="CK50" s="39">
        <v>1</v>
      </c>
      <c r="CL50" s="17">
        <v>32715771</v>
      </c>
      <c r="CM50" s="17">
        <v>31112969</v>
      </c>
      <c r="CN50" s="17">
        <v>1602802</v>
      </c>
      <c r="CO50" s="18">
        <v>0.95100827671155908</v>
      </c>
      <c r="CP50" s="19">
        <v>-3.5970691658858023E-2</v>
      </c>
      <c r="CQ50" s="16">
        <v>11</v>
      </c>
      <c r="CR50" s="17">
        <v>794428</v>
      </c>
      <c r="CS50" s="17">
        <v>794428</v>
      </c>
      <c r="CT50" s="17">
        <v>0</v>
      </c>
      <c r="CU50" s="39">
        <v>1</v>
      </c>
      <c r="CV50" s="17">
        <v>28117127</v>
      </c>
      <c r="CW50" s="17">
        <v>27751013</v>
      </c>
      <c r="CX50" s="17">
        <v>366114</v>
      </c>
      <c r="CY50" s="18">
        <v>0.9869789683704171</v>
      </c>
      <c r="CZ50" s="19">
        <v>0</v>
      </c>
      <c r="DA50" s="16">
        <v>7</v>
      </c>
      <c r="DB50" s="17">
        <v>665879</v>
      </c>
      <c r="DC50" s="17">
        <v>665879</v>
      </c>
      <c r="DD50" s="17">
        <v>0</v>
      </c>
      <c r="DE50" s="39">
        <v>1</v>
      </c>
      <c r="DF50" s="17">
        <v>28117127</v>
      </c>
      <c r="DG50" s="17">
        <v>27751013</v>
      </c>
      <c r="DH50" s="17">
        <v>366114</v>
      </c>
      <c r="DI50" s="18">
        <v>0.9869789683704171</v>
      </c>
      <c r="DJ50" s="19">
        <v>1.206883463128694E-3</v>
      </c>
      <c r="DK50" s="16">
        <v>6</v>
      </c>
      <c r="DL50" s="17">
        <v>629250</v>
      </c>
      <c r="DM50" s="17">
        <v>629250</v>
      </c>
      <c r="DN50" s="17">
        <v>0</v>
      </c>
      <c r="DO50" s="39">
        <v>1</v>
      </c>
      <c r="DP50" s="17">
        <v>26075500</v>
      </c>
      <c r="DQ50" s="17">
        <v>25704500</v>
      </c>
      <c r="DR50" s="17">
        <v>371000</v>
      </c>
      <c r="DS50" s="18">
        <v>0.9857720849072884</v>
      </c>
      <c r="DT50" s="19">
        <v>0</v>
      </c>
      <c r="DU50" s="16">
        <v>7</v>
      </c>
      <c r="DV50" s="17">
        <v>411106</v>
      </c>
      <c r="DW50" s="17">
        <v>411106</v>
      </c>
      <c r="DX50" s="17">
        <v>0</v>
      </c>
      <c r="DY50" s="39">
        <v>1</v>
      </c>
      <c r="DZ50" s="17">
        <v>26075500</v>
      </c>
      <c r="EA50" s="17">
        <v>25704500</v>
      </c>
      <c r="EB50" s="17">
        <v>371000</v>
      </c>
      <c r="EC50" s="18">
        <v>0.9857720849072884</v>
      </c>
      <c r="ED50" s="19">
        <v>3.0514559398241436E-3</v>
      </c>
      <c r="EE50" s="16">
        <v>10</v>
      </c>
      <c r="EF50" s="17">
        <v>398334</v>
      </c>
      <c r="EG50" s="17">
        <v>398334</v>
      </c>
      <c r="EH50" s="17">
        <v>0</v>
      </c>
      <c r="EI50" s="39">
        <v>1</v>
      </c>
    </row>
    <row r="51" spans="1:139" x14ac:dyDescent="0.25">
      <c r="B51" s="16" t="s">
        <v>141</v>
      </c>
      <c r="C51" s="97">
        <v>218843083.111</v>
      </c>
      <c r="D51" s="97">
        <v>159809349.00800002</v>
      </c>
      <c r="E51" s="97">
        <v>59033734.102999985</v>
      </c>
      <c r="F51" s="98">
        <v>0.73024628759659116</v>
      </c>
      <c r="G51" s="19">
        <v>-2.58010397887104E-2</v>
      </c>
      <c r="H51" s="104">
        <v>19</v>
      </c>
      <c r="I51" s="97">
        <v>5650484.2366967676</v>
      </c>
      <c r="J51" s="98">
        <v>0.71482333040906465</v>
      </c>
      <c r="K51" s="71">
        <v>-1611386.2761972616</v>
      </c>
      <c r="L51" s="83">
        <v>203472275.991</v>
      </c>
      <c r="M51" s="84">
        <v>153834670.46000001</v>
      </c>
      <c r="N51" s="85">
        <v>49637605.531000003</v>
      </c>
      <c r="O51" s="86">
        <v>0.75604732738530156</v>
      </c>
      <c r="P51" s="19">
        <v>-3.5592097503033604E-2</v>
      </c>
      <c r="Q51" s="55">
        <v>22</v>
      </c>
      <c r="R51" s="87">
        <v>5419301.56171114</v>
      </c>
      <c r="S51" s="90">
        <v>0.6726653498582329</v>
      </c>
      <c r="T51" s="71">
        <v>-1773925.1807154482</v>
      </c>
      <c r="U51" s="52">
        <v>201046035.79899999</v>
      </c>
      <c r="V51" s="52">
        <v>159155968.15599999</v>
      </c>
      <c r="W51" s="52">
        <v>41890067.642999999</v>
      </c>
      <c r="X51" s="18">
        <v>0.79163942488833516</v>
      </c>
      <c r="Y51" s="19">
        <v>-1.2787285640024626E-2</v>
      </c>
      <c r="Z51" s="55">
        <v>22</v>
      </c>
      <c r="AA51" s="52">
        <v>5801679.5207837531</v>
      </c>
      <c r="AB51" s="114">
        <v>0.5444130516764254</v>
      </c>
      <c r="AC51" s="73">
        <v>-2643169.4680252499</v>
      </c>
      <c r="AD51" s="17">
        <v>183517636.176</v>
      </c>
      <c r="AE51" s="17">
        <v>147626488.39300001</v>
      </c>
      <c r="AF51" s="17">
        <v>35891147.783</v>
      </c>
      <c r="AG51" s="18">
        <v>0.80442671052835979</v>
      </c>
      <c r="AH51" s="19">
        <v>-1.5084430024251638E-2</v>
      </c>
      <c r="AI51" s="16">
        <v>12</v>
      </c>
      <c r="AJ51" s="17">
        <v>3847128.7409999999</v>
      </c>
      <c r="AK51" s="17">
        <v>2661752.7845000001</v>
      </c>
      <c r="AL51" s="17">
        <v>1185375.9564999999</v>
      </c>
      <c r="AM51" s="39">
        <v>0.6918803512200945</v>
      </c>
      <c r="AN51" s="17">
        <v>175469714.042</v>
      </c>
      <c r="AO51" s="17">
        <v>143799385.48699999</v>
      </c>
      <c r="AP51" s="17">
        <v>31670328.555</v>
      </c>
      <c r="AQ51" s="18">
        <v>0.81951114055261143</v>
      </c>
      <c r="AR51" s="19">
        <v>-9.9751421019910191E-3</v>
      </c>
      <c r="AS51" s="16">
        <v>10</v>
      </c>
      <c r="AT51" s="17">
        <v>3557450.3119999999</v>
      </c>
      <c r="AU51" s="17">
        <v>2438833.7267999998</v>
      </c>
      <c r="AV51" s="17">
        <v>1118616.5852000001</v>
      </c>
      <c r="AW51" s="39">
        <v>0.68555665235275953</v>
      </c>
      <c r="AX51" s="17">
        <v>169296370.22999999</v>
      </c>
      <c r="AY51" s="17">
        <v>140429016.80899999</v>
      </c>
      <c r="AZ51" s="17">
        <v>28867353.421</v>
      </c>
      <c r="BA51" s="18">
        <v>0.82948628265460245</v>
      </c>
      <c r="BB51" s="19">
        <v>-3.0582289988808631E-3</v>
      </c>
      <c r="BC51" s="16">
        <v>10</v>
      </c>
      <c r="BD51" s="17">
        <v>3508890.1850000001</v>
      </c>
      <c r="BE51" s="17">
        <v>2825795.4599000001</v>
      </c>
      <c r="BF51" s="17">
        <v>683094.72509999992</v>
      </c>
      <c r="BG51" s="39">
        <v>0.80532456442862432</v>
      </c>
      <c r="BH51" s="17">
        <v>163417834</v>
      </c>
      <c r="BI51" s="17">
        <v>136052620.803</v>
      </c>
      <c r="BJ51" s="17">
        <v>27365213.197000001</v>
      </c>
      <c r="BK51" s="18">
        <v>0.83254451165348331</v>
      </c>
      <c r="BL51" s="19">
        <v>-8.8219562788681705E-3</v>
      </c>
      <c r="BM51" s="16">
        <v>12</v>
      </c>
      <c r="BN51" s="17">
        <v>3363531.4879999999</v>
      </c>
      <c r="BO51" s="17">
        <v>2760942.4495000001</v>
      </c>
      <c r="BP51" s="17">
        <v>602589.03849999979</v>
      </c>
      <c r="BQ51" s="39">
        <v>0.8208463215894235</v>
      </c>
      <c r="BR51" s="17">
        <v>155679204</v>
      </c>
      <c r="BS51" s="17">
        <v>130983262</v>
      </c>
      <c r="BT51" s="17">
        <v>24695942</v>
      </c>
      <c r="BU51" s="18">
        <v>0.84136646793235148</v>
      </c>
      <c r="BV51" s="19">
        <v>-6.5889951469726094E-2</v>
      </c>
      <c r="BW51" s="16">
        <v>13</v>
      </c>
      <c r="BX51" s="17">
        <v>2611397.483</v>
      </c>
      <c r="BY51" s="17">
        <v>2585237.432</v>
      </c>
      <c r="BZ51" s="17">
        <v>26160.050999999978</v>
      </c>
      <c r="CA51" s="39">
        <v>0.98998235575154669</v>
      </c>
      <c r="CB51" s="17">
        <v>148594953</v>
      </c>
      <c r="CC51" s="17">
        <v>134813725</v>
      </c>
      <c r="CD51" s="17">
        <v>13781228</v>
      </c>
      <c r="CE51" s="18">
        <v>0.90725641940207757</v>
      </c>
      <c r="CF51" s="19">
        <v>5.9460219459921415E-3</v>
      </c>
      <c r="CG51" s="16">
        <v>12</v>
      </c>
      <c r="CH51" s="17">
        <v>2459258.9040000001</v>
      </c>
      <c r="CI51" s="17">
        <v>2459099.7146999999</v>
      </c>
      <c r="CJ51" s="17">
        <v>159.18930000020191</v>
      </c>
      <c r="CK51" s="39">
        <v>0.99993526941480559</v>
      </c>
      <c r="CL51" s="17">
        <v>141305372</v>
      </c>
      <c r="CM51" s="17">
        <v>127360001</v>
      </c>
      <c r="CN51" s="17">
        <v>13945371</v>
      </c>
      <c r="CO51" s="18">
        <v>0.90131039745608543</v>
      </c>
      <c r="CP51" s="19">
        <v>1.5934071801934735E-2</v>
      </c>
      <c r="CQ51" s="16">
        <v>16</v>
      </c>
      <c r="CR51" s="17">
        <v>2465778.6800000002</v>
      </c>
      <c r="CS51" s="17">
        <v>2120212.2286</v>
      </c>
      <c r="CT51" s="17">
        <v>345566.45140000014</v>
      </c>
      <c r="CU51" s="39">
        <v>0.85985504122819323</v>
      </c>
      <c r="CV51" s="17">
        <v>132087713</v>
      </c>
      <c r="CW51" s="17">
        <v>116947334</v>
      </c>
      <c r="CX51" s="17">
        <v>15140379</v>
      </c>
      <c r="CY51" s="18">
        <v>0.8853763256541507</v>
      </c>
      <c r="CZ51" s="19">
        <v>2.0616296108953991E-3</v>
      </c>
      <c r="DA51" s="16">
        <v>16</v>
      </c>
      <c r="DB51" s="17">
        <v>2313191.9070000001</v>
      </c>
      <c r="DC51" s="17">
        <v>1955873.4842999999</v>
      </c>
      <c r="DD51" s="17">
        <v>357318.42270000023</v>
      </c>
      <c r="DE51" s="39">
        <v>0.84553014318668884</v>
      </c>
      <c r="DF51" s="17">
        <v>125703182</v>
      </c>
      <c r="DG51" s="17">
        <v>111035468</v>
      </c>
      <c r="DH51" s="17">
        <v>14667714</v>
      </c>
      <c r="DI51" s="18">
        <v>0.8833146960432553</v>
      </c>
      <c r="DJ51" s="19">
        <v>-4.3156650662753315E-2</v>
      </c>
      <c r="DK51" s="16">
        <v>17</v>
      </c>
      <c r="DL51" s="17">
        <v>2154618.8429999999</v>
      </c>
      <c r="DM51" s="17">
        <v>1785828.4966</v>
      </c>
      <c r="DN51" s="17">
        <v>368790.34639999992</v>
      </c>
      <c r="DO51" s="39">
        <v>0.82883731497654967</v>
      </c>
      <c r="DP51" s="17">
        <v>118388378</v>
      </c>
      <c r="DQ51" s="17">
        <v>109683440</v>
      </c>
      <c r="DR51" s="17">
        <v>8704938</v>
      </c>
      <c r="DS51" s="18">
        <v>0.92647134670600861</v>
      </c>
      <c r="DT51" s="19">
        <v>-2.2335261199072032E-2</v>
      </c>
      <c r="DU51" s="16">
        <v>14</v>
      </c>
      <c r="DV51" s="17">
        <v>2109271.5320000001</v>
      </c>
      <c r="DW51" s="17">
        <v>1742408.0419000001</v>
      </c>
      <c r="DX51" s="17">
        <v>366863.49010000005</v>
      </c>
      <c r="DY51" s="39">
        <v>0.82607099912492443</v>
      </c>
      <c r="DZ51" s="17">
        <v>115239912</v>
      </c>
      <c r="EA51" s="17">
        <v>109340390</v>
      </c>
      <c r="EB51" s="17">
        <v>5899522</v>
      </c>
      <c r="EC51" s="18">
        <v>0.94880660790508065</v>
      </c>
      <c r="ED51" s="19">
        <v>-2.3328890778080424E-2</v>
      </c>
      <c r="EE51" s="16">
        <v>15</v>
      </c>
      <c r="EF51" s="17">
        <v>2046186.59</v>
      </c>
      <c r="EG51" s="17">
        <v>1757330.8702</v>
      </c>
      <c r="EH51" s="17">
        <v>288855.71980000008</v>
      </c>
      <c r="EI51" s="39">
        <v>0.85883217045030091</v>
      </c>
    </row>
    <row r="52" spans="1:139" x14ac:dyDescent="0.25">
      <c r="B52" s="16" t="s">
        <v>147</v>
      </c>
      <c r="C52" s="97">
        <v>33194894.999999996</v>
      </c>
      <c r="D52" s="97">
        <v>28544316</v>
      </c>
      <c r="E52" s="97">
        <v>4650579</v>
      </c>
      <c r="F52" s="98">
        <v>0.85990077691163058</v>
      </c>
      <c r="G52" s="19">
        <v>3.1895776031416467E-3</v>
      </c>
      <c r="H52" s="104">
        <v>8</v>
      </c>
      <c r="I52" s="97">
        <v>898049.42142759066</v>
      </c>
      <c r="J52" s="98">
        <v>1.252966304076194</v>
      </c>
      <c r="K52" s="71">
        <v>227176.243016302</v>
      </c>
      <c r="L52" s="83">
        <v>31150334</v>
      </c>
      <c r="M52" s="84">
        <v>26686840</v>
      </c>
      <c r="N52" s="85">
        <v>4463494</v>
      </c>
      <c r="O52" s="86">
        <v>0.85671119930848894</v>
      </c>
      <c r="P52" s="19">
        <v>-2.8175352630202544E-2</v>
      </c>
      <c r="Q52" s="55">
        <v>12</v>
      </c>
      <c r="R52" s="87">
        <v>784217.09527240705</v>
      </c>
      <c r="S52" s="90">
        <v>1.394291676427708</v>
      </c>
      <c r="T52" s="71">
        <v>309210.27317822521</v>
      </c>
      <c r="U52" s="52">
        <v>30025458</v>
      </c>
      <c r="V52" s="52">
        <v>26569124</v>
      </c>
      <c r="W52" s="52">
        <v>3456334</v>
      </c>
      <c r="X52" s="18">
        <v>0.88488655193869148</v>
      </c>
      <c r="Y52" s="19">
        <v>8.2550551030409647E-2</v>
      </c>
      <c r="Z52" s="55">
        <v>12</v>
      </c>
      <c r="AA52" s="52">
        <v>835126.2503948441</v>
      </c>
      <c r="AB52" s="114">
        <v>1.2288742509149881</v>
      </c>
      <c r="AC52" s="73">
        <v>191138.89497856266</v>
      </c>
      <c r="AD52" s="17">
        <v>29171564</v>
      </c>
      <c r="AE52" s="17">
        <v>23405396</v>
      </c>
      <c r="AF52" s="17">
        <v>5766168</v>
      </c>
      <c r="AG52" s="18">
        <v>0.80233600090828183</v>
      </c>
      <c r="AH52" s="19">
        <v>3.7460651272924861E-2</v>
      </c>
      <c r="AI52" s="16">
        <v>13</v>
      </c>
      <c r="AJ52" s="17">
        <v>902264</v>
      </c>
      <c r="AK52" s="17">
        <v>902264</v>
      </c>
      <c r="AL52" s="17">
        <v>0</v>
      </c>
      <c r="AM52" s="39">
        <v>1</v>
      </c>
      <c r="AN52" s="17">
        <v>27939108</v>
      </c>
      <c r="AO52" s="17">
        <v>21369935</v>
      </c>
      <c r="AP52" s="17">
        <v>6569173</v>
      </c>
      <c r="AQ52" s="18">
        <v>0.76487534963535697</v>
      </c>
      <c r="AR52" s="19">
        <v>-1.8505833621937806E-2</v>
      </c>
      <c r="AS52" s="16">
        <v>19</v>
      </c>
      <c r="AT52" s="17">
        <v>813259</v>
      </c>
      <c r="AU52" s="17">
        <v>813259</v>
      </c>
      <c r="AV52" s="17">
        <v>0</v>
      </c>
      <c r="AW52" s="39">
        <v>1</v>
      </c>
      <c r="AX52" s="17">
        <v>26956504</v>
      </c>
      <c r="AY52" s="17">
        <v>21117218</v>
      </c>
      <c r="AZ52" s="17">
        <v>5839286</v>
      </c>
      <c r="BA52" s="18">
        <v>0.78338118325729478</v>
      </c>
      <c r="BB52" s="19">
        <v>-3.8489191652016808E-2</v>
      </c>
      <c r="BC52" s="16">
        <v>19</v>
      </c>
      <c r="BD52" s="17">
        <v>753664</v>
      </c>
      <c r="BE52" s="17">
        <v>753664</v>
      </c>
      <c r="BF52" s="17">
        <v>0</v>
      </c>
      <c r="BG52" s="39">
        <v>1</v>
      </c>
      <c r="BH52" s="17">
        <v>25711658</v>
      </c>
      <c r="BI52" s="17">
        <v>21131650</v>
      </c>
      <c r="BJ52" s="17">
        <v>4580008</v>
      </c>
      <c r="BK52" s="18">
        <v>0.82187037490931159</v>
      </c>
      <c r="BL52" s="19">
        <v>-3.5750205977596816E-2</v>
      </c>
      <c r="BM52" s="16">
        <v>13</v>
      </c>
      <c r="BN52" s="17">
        <v>695221</v>
      </c>
      <c r="BO52" s="17">
        <v>695221</v>
      </c>
      <c r="BP52" s="17">
        <v>0</v>
      </c>
      <c r="BQ52" s="39">
        <v>1</v>
      </c>
      <c r="BR52" s="17">
        <v>24274639</v>
      </c>
      <c r="BS52" s="17">
        <v>20818430</v>
      </c>
      <c r="BT52" s="17">
        <v>3456209</v>
      </c>
      <c r="BU52" s="18">
        <v>0.8576205808869084</v>
      </c>
      <c r="BV52" s="19">
        <v>-8.3215929865649851E-3</v>
      </c>
      <c r="BW52" s="16">
        <v>12</v>
      </c>
      <c r="BX52" s="17">
        <v>665235</v>
      </c>
      <c r="BY52" s="17">
        <v>665235</v>
      </c>
      <c r="BZ52" s="17">
        <v>0</v>
      </c>
      <c r="CA52" s="39">
        <v>1</v>
      </c>
      <c r="CB52" s="17">
        <v>22931261</v>
      </c>
      <c r="CC52" s="17">
        <v>19857146</v>
      </c>
      <c r="CD52" s="17">
        <v>3074115</v>
      </c>
      <c r="CE52" s="18">
        <v>0.86594217387347339</v>
      </c>
      <c r="CF52" s="19">
        <v>-8.4734468286903675E-2</v>
      </c>
      <c r="CG52" s="16">
        <v>19</v>
      </c>
      <c r="CH52" s="17">
        <v>641690</v>
      </c>
      <c r="CI52" s="17">
        <v>641690</v>
      </c>
      <c r="CJ52" s="17">
        <v>0</v>
      </c>
      <c r="CK52" s="39">
        <v>1</v>
      </c>
      <c r="CL52" s="17">
        <v>21320649</v>
      </c>
      <c r="CM52" s="17">
        <v>20269043</v>
      </c>
      <c r="CN52" s="17">
        <v>1051606</v>
      </c>
      <c r="CO52" s="18">
        <v>0.95067664216037706</v>
      </c>
      <c r="CP52" s="19">
        <v>-7.6070781781490959E-3</v>
      </c>
      <c r="CQ52" s="16">
        <v>12</v>
      </c>
      <c r="CR52" s="17">
        <v>597184</v>
      </c>
      <c r="CS52" s="17">
        <v>597184</v>
      </c>
      <c r="CT52" s="17">
        <v>0</v>
      </c>
      <c r="CU52" s="39">
        <v>1</v>
      </c>
      <c r="CV52" s="17">
        <v>18881142</v>
      </c>
      <c r="CW52" s="17">
        <v>18093491</v>
      </c>
      <c r="CX52" s="17">
        <v>787651</v>
      </c>
      <c r="CY52" s="18">
        <v>0.95828372033852616</v>
      </c>
      <c r="CZ52" s="19">
        <v>2.6152803247474821E-2</v>
      </c>
      <c r="DA52" s="16">
        <v>11</v>
      </c>
      <c r="DB52" s="17">
        <v>533860</v>
      </c>
      <c r="DC52" s="17">
        <v>533860</v>
      </c>
      <c r="DD52" s="17">
        <v>0</v>
      </c>
      <c r="DE52" s="39">
        <v>1</v>
      </c>
      <c r="DF52" s="17">
        <v>17610596</v>
      </c>
      <c r="DG52" s="17">
        <v>16415381</v>
      </c>
      <c r="DH52" s="17">
        <v>1195215</v>
      </c>
      <c r="DI52" s="18">
        <v>0.93213091709105134</v>
      </c>
      <c r="DJ52" s="19">
        <v>8.5908511691018541E-3</v>
      </c>
      <c r="DK52" s="16">
        <v>14</v>
      </c>
      <c r="DL52" s="17">
        <v>490476</v>
      </c>
      <c r="DM52" s="17">
        <v>490476</v>
      </c>
      <c r="DN52" s="17">
        <v>0</v>
      </c>
      <c r="DO52" s="39">
        <v>1</v>
      </c>
      <c r="DP52" s="17">
        <v>16667893</v>
      </c>
      <c r="DQ52" s="17">
        <v>15393467</v>
      </c>
      <c r="DR52" s="17">
        <v>1274426</v>
      </c>
      <c r="DS52" s="18">
        <v>0.92354006592194948</v>
      </c>
      <c r="DT52" s="19">
        <v>-2.3165893897637013E-2</v>
      </c>
      <c r="DU52" s="16">
        <v>16</v>
      </c>
      <c r="DV52" s="17">
        <v>446182</v>
      </c>
      <c r="DW52" s="17">
        <v>446182</v>
      </c>
      <c r="DX52" s="17">
        <v>0</v>
      </c>
      <c r="DY52" s="39">
        <v>1</v>
      </c>
      <c r="DZ52" s="17">
        <v>15546729</v>
      </c>
      <c r="EA52" s="17">
        <v>14718181</v>
      </c>
      <c r="EB52" s="17">
        <v>828548</v>
      </c>
      <c r="EC52" s="18">
        <v>0.9467059598195865</v>
      </c>
      <c r="ED52" s="19">
        <v>1.8748283120782361E-2</v>
      </c>
      <c r="EE52" s="16">
        <v>16</v>
      </c>
      <c r="EF52" s="17">
        <v>380012</v>
      </c>
      <c r="EG52" s="17">
        <v>380012</v>
      </c>
      <c r="EH52" s="17">
        <v>0</v>
      </c>
      <c r="EI52" s="39">
        <v>1</v>
      </c>
    </row>
    <row r="53" spans="1:139" x14ac:dyDescent="0.25">
      <c r="B53" s="16" t="s">
        <v>154</v>
      </c>
      <c r="C53" s="97">
        <v>5877722.868999999</v>
      </c>
      <c r="D53" s="97">
        <v>3777565.0150000001</v>
      </c>
      <c r="E53" s="97">
        <v>2100157.8539999989</v>
      </c>
      <c r="F53" s="98">
        <v>0.64269192324861901</v>
      </c>
      <c r="G53" s="19">
        <v>-3.5629316031461244E-2</v>
      </c>
      <c r="H53" s="104">
        <v>32</v>
      </c>
      <c r="I53" s="97">
        <v>163050.40093125819</v>
      </c>
      <c r="J53" s="98">
        <v>0.91000039694266388</v>
      </c>
      <c r="K53" s="71">
        <v>-14674.471362152763</v>
      </c>
      <c r="L53" s="83">
        <v>5622529.8150000004</v>
      </c>
      <c r="M53" s="84">
        <v>3813881.3920000005</v>
      </c>
      <c r="N53" s="85">
        <v>1808648.3929999999</v>
      </c>
      <c r="O53" s="86">
        <v>0.67832123928008026</v>
      </c>
      <c r="P53" s="19">
        <v>-6.8780124699927336E-2</v>
      </c>
      <c r="Q53" s="55">
        <v>31</v>
      </c>
      <c r="R53" s="87">
        <v>122504.62651129829</v>
      </c>
      <c r="S53" s="90">
        <v>1.2135105286358163</v>
      </c>
      <c r="T53" s="71">
        <v>26156.02756676056</v>
      </c>
      <c r="U53" s="52">
        <v>5216341.6329999994</v>
      </c>
      <c r="V53" s="52">
        <v>3897135.949</v>
      </c>
      <c r="W53" s="52">
        <v>1319205.69</v>
      </c>
      <c r="X53" s="18">
        <v>0.74710136398000759</v>
      </c>
      <c r="Y53" s="19">
        <v>5.4759122346011768E-2</v>
      </c>
      <c r="Z53" s="55">
        <v>28</v>
      </c>
      <c r="AA53" s="52">
        <v>136507.24001939138</v>
      </c>
      <c r="AB53" s="114">
        <v>1.0755615656668347</v>
      </c>
      <c r="AC53" s="73">
        <v>10314.700780723599</v>
      </c>
      <c r="AD53" s="17">
        <v>5009560</v>
      </c>
      <c r="AE53" s="17">
        <v>3468330</v>
      </c>
      <c r="AF53" s="17">
        <v>1541230</v>
      </c>
      <c r="AG53" s="18">
        <v>0.69234224163399583</v>
      </c>
      <c r="AH53" s="19">
        <v>-9.2920777908193086E-3</v>
      </c>
      <c r="AI53" s="16">
        <v>26</v>
      </c>
      <c r="AJ53" s="17">
        <v>111586.87</v>
      </c>
      <c r="AK53" s="17">
        <v>128470.307</v>
      </c>
      <c r="AL53" s="17">
        <v>-16883.437000000005</v>
      </c>
      <c r="AM53" s="39">
        <v>1.1513030789375129</v>
      </c>
      <c r="AN53" s="17">
        <v>4754089</v>
      </c>
      <c r="AO53" s="17">
        <v>3335632</v>
      </c>
      <c r="AP53" s="17">
        <v>1418457</v>
      </c>
      <c r="AQ53" s="18">
        <v>0.70163431942481513</v>
      </c>
      <c r="AR53" s="19">
        <v>-2.3834477905253726E-2</v>
      </c>
      <c r="AS53" s="16">
        <v>24</v>
      </c>
      <c r="AT53" s="17">
        <v>91522.332999999999</v>
      </c>
      <c r="AU53" s="17">
        <v>107986.444</v>
      </c>
      <c r="AV53" s="17">
        <v>-16464.111000000004</v>
      </c>
      <c r="AW53" s="39">
        <v>1.1798917319994453</v>
      </c>
      <c r="AX53" s="17">
        <v>4463336</v>
      </c>
      <c r="AY53" s="17">
        <v>3238011</v>
      </c>
      <c r="AZ53" s="17">
        <v>1225325</v>
      </c>
      <c r="BA53" s="18">
        <v>0.72546879733006886</v>
      </c>
      <c r="BB53" s="19">
        <v>-2.062517517280793E-2</v>
      </c>
      <c r="BC53" s="16">
        <v>22</v>
      </c>
      <c r="BD53" s="17">
        <v>103841.465</v>
      </c>
      <c r="BE53" s="17">
        <v>98957.73</v>
      </c>
      <c r="BF53" s="17">
        <v>4883.7350000000006</v>
      </c>
      <c r="BG53" s="39">
        <v>0.95296931721831946</v>
      </c>
      <c r="BH53" s="17">
        <v>4090537</v>
      </c>
      <c r="BI53" s="17">
        <v>3051925</v>
      </c>
      <c r="BJ53" s="17">
        <v>1038612</v>
      </c>
      <c r="BK53" s="18">
        <v>0.74609397250287679</v>
      </c>
      <c r="BL53" s="19">
        <v>1.7672148684767741E-2</v>
      </c>
      <c r="BM53" s="16">
        <v>23</v>
      </c>
      <c r="BN53" s="17">
        <v>89513.744999999995</v>
      </c>
      <c r="BO53" s="17">
        <v>83982.918999999994</v>
      </c>
      <c r="BP53" s="17">
        <v>5530.8260000000009</v>
      </c>
      <c r="BQ53" s="39">
        <v>0.93821255048596164</v>
      </c>
      <c r="BR53" s="17">
        <v>4012955</v>
      </c>
      <c r="BS53" s="17">
        <v>2923124</v>
      </c>
      <c r="BT53" s="17">
        <v>1089831</v>
      </c>
      <c r="BU53" s="18">
        <v>0.72842182381810905</v>
      </c>
      <c r="BV53" s="19">
        <v>-0.14988854615658542</v>
      </c>
      <c r="BW53" s="16">
        <v>29</v>
      </c>
      <c r="BX53" s="17">
        <v>66074.554000000004</v>
      </c>
      <c r="BY53" s="17">
        <v>62484</v>
      </c>
      <c r="BZ53" s="17">
        <v>3590.5540000000037</v>
      </c>
      <c r="CA53" s="39">
        <v>0.94565905053252419</v>
      </c>
      <c r="CB53" s="17">
        <v>3792854</v>
      </c>
      <c r="CC53" s="17">
        <v>3331303</v>
      </c>
      <c r="CD53" s="17">
        <v>461551</v>
      </c>
      <c r="CE53" s="18">
        <v>0.87831036997469447</v>
      </c>
      <c r="CF53" s="19">
        <v>-7.73529393105018E-2</v>
      </c>
      <c r="CG53" s="16">
        <v>14</v>
      </c>
      <c r="CH53" s="17">
        <v>83579.119000000006</v>
      </c>
      <c r="CI53" s="17">
        <v>80150.768700000001</v>
      </c>
      <c r="CJ53" s="17">
        <v>3428.3503000000055</v>
      </c>
      <c r="CK53" s="39">
        <v>0.95898077956528827</v>
      </c>
      <c r="CL53" s="17">
        <v>3334146</v>
      </c>
      <c r="CM53" s="17">
        <v>3186321</v>
      </c>
      <c r="CN53" s="17">
        <v>147825</v>
      </c>
      <c r="CO53" s="18">
        <v>0.95566330928519627</v>
      </c>
      <c r="CP53" s="19">
        <v>3.5889983642033774E-2</v>
      </c>
      <c r="CQ53" s="16">
        <v>10</v>
      </c>
      <c r="CR53" s="17">
        <v>87576.036999999997</v>
      </c>
      <c r="CS53" s="17">
        <v>86250.504199999996</v>
      </c>
      <c r="CT53" s="17">
        <v>1325.5328000000009</v>
      </c>
      <c r="CU53" s="39">
        <v>0.98486420633077976</v>
      </c>
      <c r="CV53" s="17">
        <v>3195421</v>
      </c>
      <c r="CW53" s="17">
        <v>2939063</v>
      </c>
      <c r="CX53" s="17">
        <v>256358</v>
      </c>
      <c r="CY53" s="18">
        <v>0.9197733256431625</v>
      </c>
      <c r="CZ53" s="19">
        <v>-2.7708155177643468E-2</v>
      </c>
      <c r="DA53" s="16">
        <v>14</v>
      </c>
      <c r="DB53" s="17">
        <v>102681.519</v>
      </c>
      <c r="DC53" s="17">
        <v>70079.553599999999</v>
      </c>
      <c r="DD53" s="17">
        <v>32601.965400000001</v>
      </c>
      <c r="DE53" s="39">
        <v>0.68249432140558808</v>
      </c>
      <c r="DF53" s="17">
        <v>2915086</v>
      </c>
      <c r="DG53" s="17">
        <v>2761990</v>
      </c>
      <c r="DH53" s="17">
        <v>153096</v>
      </c>
      <c r="DI53" s="18">
        <v>0.94748148082080597</v>
      </c>
      <c r="DJ53" s="19">
        <v>4.8930601850448729E-3</v>
      </c>
      <c r="DK53" s="16">
        <v>12</v>
      </c>
      <c r="DL53" s="17">
        <v>91093.001999999993</v>
      </c>
      <c r="DM53" s="17">
        <v>68298.180699999997</v>
      </c>
      <c r="DN53" s="17">
        <v>22794.821299999996</v>
      </c>
      <c r="DO53" s="39">
        <v>0.74976319970879879</v>
      </c>
      <c r="DP53" s="17">
        <v>2757388</v>
      </c>
      <c r="DQ53" s="17">
        <v>2599082</v>
      </c>
      <c r="DR53" s="17">
        <v>158306</v>
      </c>
      <c r="DS53" s="18">
        <v>0.94258842063576109</v>
      </c>
      <c r="DT53" s="19">
        <v>4.5901031821565796E-3</v>
      </c>
      <c r="DU53" s="16">
        <v>11</v>
      </c>
      <c r="DV53" s="17">
        <v>77299.006999999998</v>
      </c>
      <c r="DW53" s="17">
        <v>51617.973599999998</v>
      </c>
      <c r="DX53" s="17">
        <v>25681.0334</v>
      </c>
      <c r="DY53" s="39">
        <v>0.66777020316315305</v>
      </c>
      <c r="DZ53" s="17">
        <v>2629348</v>
      </c>
      <c r="EA53" s="17">
        <v>2466324</v>
      </c>
      <c r="EB53" s="17">
        <v>163024</v>
      </c>
      <c r="EC53" s="18">
        <v>0.93799831745360451</v>
      </c>
      <c r="ED53" s="19">
        <v>-3.0448589473489607E-3</v>
      </c>
      <c r="EE53" s="16">
        <v>17</v>
      </c>
      <c r="EF53" s="17">
        <v>58849.23</v>
      </c>
      <c r="EG53" s="17">
        <v>50694.423600000002</v>
      </c>
      <c r="EH53" s="17">
        <v>8154.8064000000013</v>
      </c>
      <c r="EI53" s="39">
        <v>0.86142883454889718</v>
      </c>
    </row>
    <row r="54" spans="1:139" x14ac:dyDescent="0.25">
      <c r="B54" s="16" t="s">
        <v>157</v>
      </c>
      <c r="C54" s="97">
        <v>91652188</v>
      </c>
      <c r="D54" s="97">
        <v>66363682</v>
      </c>
      <c r="E54" s="97">
        <v>25288506</v>
      </c>
      <c r="F54" s="98">
        <v>0.72408180806332745</v>
      </c>
      <c r="G54" s="19">
        <v>-2.2181796177400015E-2</v>
      </c>
      <c r="H54" s="104">
        <v>20</v>
      </c>
      <c r="I54" s="97">
        <v>2532893.6072809934</v>
      </c>
      <c r="J54" s="98">
        <v>1.0142161842504664</v>
      </c>
      <c r="K54" s="71">
        <v>36008.082207934836</v>
      </c>
      <c r="L54" s="83">
        <v>88985488</v>
      </c>
      <c r="M54" s="84">
        <v>66406631</v>
      </c>
      <c r="N54" s="85">
        <v>22578857</v>
      </c>
      <c r="O54" s="86">
        <v>0.74626360424072746</v>
      </c>
      <c r="P54" s="19">
        <v>-5.1069205737391821E-3</v>
      </c>
      <c r="Q54" s="55">
        <v>24</v>
      </c>
      <c r="R54" s="87">
        <v>2468905.7696832442</v>
      </c>
      <c r="S54" s="90">
        <v>1.0071295616667666</v>
      </c>
      <c r="T54" s="71">
        <v>17602.21593439276</v>
      </c>
      <c r="U54" s="52">
        <v>85870937</v>
      </c>
      <c r="V54" s="52">
        <v>64520891</v>
      </c>
      <c r="W54" s="52">
        <v>21350046</v>
      </c>
      <c r="X54" s="18">
        <v>0.75137052481446664</v>
      </c>
      <c r="Y54" s="19">
        <v>9.5755010261202922E-2</v>
      </c>
      <c r="Z54" s="55">
        <v>27</v>
      </c>
      <c r="AA54" s="52">
        <v>2744626.5045611868</v>
      </c>
      <c r="AB54" s="114">
        <v>0.70633942356288415</v>
      </c>
      <c r="AC54" s="73">
        <v>-805988.60143402487</v>
      </c>
      <c r="AD54" s="17">
        <v>82407426</v>
      </c>
      <c r="AE54" s="17">
        <v>54027587</v>
      </c>
      <c r="AF54" s="17">
        <v>28379839</v>
      </c>
      <c r="AG54" s="18">
        <v>0.65561551455326372</v>
      </c>
      <c r="AH54" s="19">
        <v>2.1127376990516256E-3</v>
      </c>
      <c r="AI54" s="16">
        <v>31</v>
      </c>
      <c r="AJ54" s="17">
        <v>2360273</v>
      </c>
      <c r="AK54" s="17">
        <v>1791478</v>
      </c>
      <c r="AL54" s="17">
        <v>568795</v>
      </c>
      <c r="AM54" s="39">
        <v>0.75901304637217815</v>
      </c>
      <c r="AN54" s="17">
        <v>81207000</v>
      </c>
      <c r="AO54" s="17">
        <v>53069000</v>
      </c>
      <c r="AP54" s="17">
        <v>28138000</v>
      </c>
      <c r="AQ54" s="18">
        <v>0.6535027768542121</v>
      </c>
      <c r="AR54" s="19">
        <v>-4.110212221876397E-2</v>
      </c>
      <c r="AS54" s="16">
        <v>28</v>
      </c>
      <c r="AT54" s="17">
        <v>1723651</v>
      </c>
      <c r="AU54" s="17">
        <v>1016482</v>
      </c>
      <c r="AV54" s="17">
        <v>707169</v>
      </c>
      <c r="AW54" s="39">
        <v>0.58972611044811274</v>
      </c>
      <c r="AX54" s="17">
        <v>78423000</v>
      </c>
      <c r="AY54" s="17">
        <v>54473000</v>
      </c>
      <c r="AZ54" s="17">
        <v>23950000</v>
      </c>
      <c r="BA54" s="18">
        <v>0.69460489907297607</v>
      </c>
      <c r="BB54" s="19">
        <v>-2.5657589561740468E-2</v>
      </c>
      <c r="BC54" s="16">
        <v>25</v>
      </c>
      <c r="BD54" s="17">
        <v>1683488</v>
      </c>
      <c r="BE54" s="17">
        <v>778968</v>
      </c>
      <c r="BF54" s="17">
        <v>904520</v>
      </c>
      <c r="BG54" s="39">
        <v>0.46271075291299968</v>
      </c>
      <c r="BH54" s="17">
        <v>75889000</v>
      </c>
      <c r="BI54" s="17">
        <v>54660000</v>
      </c>
      <c r="BJ54" s="17">
        <v>21229000</v>
      </c>
      <c r="BK54" s="18">
        <v>0.72026248863471654</v>
      </c>
      <c r="BL54" s="19">
        <v>-7.7061587448309377E-2</v>
      </c>
      <c r="BM54" s="16">
        <v>26</v>
      </c>
      <c r="BN54" s="17">
        <v>1594447</v>
      </c>
      <c r="BO54" s="17">
        <v>1063116.7837</v>
      </c>
      <c r="BP54" s="17">
        <v>531330.21629999997</v>
      </c>
      <c r="BQ54" s="39">
        <v>0.6667620709249038</v>
      </c>
      <c r="BR54" s="17">
        <v>69135000</v>
      </c>
      <c r="BS54" s="17">
        <v>55123000</v>
      </c>
      <c r="BT54" s="17">
        <v>14012000</v>
      </c>
      <c r="BU54" s="18">
        <v>0.79732407608302591</v>
      </c>
      <c r="BV54" s="19">
        <v>-3.7993688669789583E-2</v>
      </c>
      <c r="BW54" s="16">
        <v>19</v>
      </c>
      <c r="BX54" s="17">
        <v>1608466</v>
      </c>
      <c r="BY54" s="17">
        <v>1311682.8069</v>
      </c>
      <c r="BZ54" s="17">
        <v>296783.19310000003</v>
      </c>
      <c r="CA54" s="39">
        <v>0.81548680973051324</v>
      </c>
      <c r="CB54" s="17">
        <v>65174000</v>
      </c>
      <c r="CC54" s="17">
        <v>54441000</v>
      </c>
      <c r="CD54" s="17">
        <v>10733000</v>
      </c>
      <c r="CE54" s="18">
        <v>0.83531776475281549</v>
      </c>
      <c r="CF54" s="19">
        <v>1.7277123748354883E-2</v>
      </c>
      <c r="CG54" s="16">
        <v>21</v>
      </c>
      <c r="CH54" s="17">
        <v>1486768</v>
      </c>
      <c r="CI54" s="17">
        <v>1375893.7603</v>
      </c>
      <c r="CJ54" s="17">
        <v>110874.23970000003</v>
      </c>
      <c r="CK54" s="39">
        <v>0.92542599807098347</v>
      </c>
      <c r="CL54" s="17">
        <v>60530000</v>
      </c>
      <c r="CM54" s="17">
        <v>49516000</v>
      </c>
      <c r="CN54" s="17">
        <v>11014000</v>
      </c>
      <c r="CO54" s="18">
        <v>0.81804064100446061</v>
      </c>
      <c r="CP54" s="19">
        <v>1.6072308639556443E-2</v>
      </c>
      <c r="CQ54" s="16">
        <v>28</v>
      </c>
      <c r="CR54" s="17">
        <v>1397755</v>
      </c>
      <c r="CS54" s="17">
        <v>1201459.8504000001</v>
      </c>
      <c r="CT54" s="17">
        <v>196295.14959999989</v>
      </c>
      <c r="CU54" s="39">
        <v>0.85956397966739517</v>
      </c>
      <c r="CV54" s="17">
        <v>55072000</v>
      </c>
      <c r="CW54" s="17">
        <v>44166000</v>
      </c>
      <c r="CX54" s="17">
        <v>10906000</v>
      </c>
      <c r="CY54" s="18">
        <v>0.80196833236490417</v>
      </c>
      <c r="CZ54" s="19">
        <v>-5.8214631191041422E-3</v>
      </c>
      <c r="DA54" s="16">
        <v>31</v>
      </c>
      <c r="DB54" s="17">
        <v>988662</v>
      </c>
      <c r="DC54" s="17">
        <v>857660.25390000001</v>
      </c>
      <c r="DD54" s="17">
        <v>131001.74609999999</v>
      </c>
      <c r="DE54" s="39">
        <v>0.86749592267124664</v>
      </c>
      <c r="DF54" s="17">
        <v>51683000</v>
      </c>
      <c r="DG54" s="17">
        <v>41749000</v>
      </c>
      <c r="DH54" s="17">
        <v>9934000</v>
      </c>
      <c r="DI54" s="18">
        <v>0.80778979548400831</v>
      </c>
      <c r="DJ54" s="19">
        <v>-8.5211271891337481E-2</v>
      </c>
      <c r="DK54" s="16">
        <v>29</v>
      </c>
      <c r="DL54" s="17">
        <v>929681</v>
      </c>
      <c r="DM54" s="17">
        <v>771649.85660000006</v>
      </c>
      <c r="DN54" s="17">
        <v>158031.14339999994</v>
      </c>
      <c r="DO54" s="39">
        <v>0.83001573292344377</v>
      </c>
      <c r="DP54" s="17">
        <v>45907000</v>
      </c>
      <c r="DQ54" s="17">
        <v>40995000</v>
      </c>
      <c r="DR54" s="17">
        <v>4912000</v>
      </c>
      <c r="DS54" s="18">
        <v>0.89300106737534579</v>
      </c>
      <c r="DT54" s="19">
        <v>-5.9393325323873314E-2</v>
      </c>
      <c r="DU54" s="16">
        <v>20</v>
      </c>
      <c r="DV54" s="17">
        <v>583480</v>
      </c>
      <c r="DW54" s="17">
        <v>496182.52899999998</v>
      </c>
      <c r="DX54" s="17">
        <v>87297.47100000002</v>
      </c>
      <c r="DY54" s="39">
        <v>0.85038481010488787</v>
      </c>
      <c r="DZ54" s="17">
        <v>42516000</v>
      </c>
      <c r="EA54" s="17">
        <v>40492000</v>
      </c>
      <c r="EB54" s="17">
        <v>2024000</v>
      </c>
      <c r="EC54" s="18">
        <v>0.95239439269921911</v>
      </c>
      <c r="ED54" s="19">
        <v>-5.1253965539573398E-2</v>
      </c>
      <c r="EE54" s="16">
        <v>14</v>
      </c>
      <c r="EF54" s="17">
        <v>564441</v>
      </c>
      <c r="EG54" s="17">
        <v>362042.46860000002</v>
      </c>
      <c r="EH54" s="17">
        <v>202398.53139999998</v>
      </c>
      <c r="EI54" s="39">
        <v>0.64141773648618727</v>
      </c>
    </row>
    <row r="55" spans="1:139" x14ac:dyDescent="0.25">
      <c r="B55" s="16" t="s">
        <v>160</v>
      </c>
      <c r="C55" s="97">
        <v>89938164</v>
      </c>
      <c r="D55" s="97">
        <v>75505360</v>
      </c>
      <c r="E55" s="97">
        <v>14432804</v>
      </c>
      <c r="F55" s="98">
        <v>0.83952525426247304</v>
      </c>
      <c r="G55" s="19">
        <v>-3.1059272301480867E-2</v>
      </c>
      <c r="H55" s="104">
        <v>9</v>
      </c>
      <c r="I55" s="97">
        <v>1767880.0349313123</v>
      </c>
      <c r="J55" s="98">
        <v>1.2340857873540698</v>
      </c>
      <c r="K55" s="71">
        <v>413835.58992443682</v>
      </c>
      <c r="L55" s="83">
        <v>85810249</v>
      </c>
      <c r="M55" s="84">
        <v>74705075</v>
      </c>
      <c r="N55" s="85">
        <v>11105174</v>
      </c>
      <c r="O55" s="86">
        <v>0.87058452656395391</v>
      </c>
      <c r="P55" s="19">
        <v>-2.9905148734326592E-2</v>
      </c>
      <c r="Q55" s="55">
        <v>10</v>
      </c>
      <c r="R55" s="87">
        <v>1625108.2908442712</v>
      </c>
      <c r="S55" s="90">
        <v>1.0761059967168931</v>
      </c>
      <c r="T55" s="71">
        <v>123680.48624758978</v>
      </c>
      <c r="U55" s="52">
        <v>80803545</v>
      </c>
      <c r="V55" s="52">
        <v>72762758</v>
      </c>
      <c r="W55" s="52">
        <v>8040787</v>
      </c>
      <c r="X55" s="18">
        <v>0.9004896752982805</v>
      </c>
      <c r="Y55" s="19">
        <v>1.7537952904266518E-2</v>
      </c>
      <c r="Z55" s="55">
        <v>11</v>
      </c>
      <c r="AA55" s="52">
        <v>2265472.5824961565</v>
      </c>
      <c r="AB55" s="114">
        <v>0.73257615431916745</v>
      </c>
      <c r="AC55" s="73">
        <v>-605841.39029560948</v>
      </c>
      <c r="AD55" s="17">
        <v>74347100</v>
      </c>
      <c r="AE55" s="17">
        <v>65644900</v>
      </c>
      <c r="AF55" s="17">
        <v>8702200</v>
      </c>
      <c r="AG55" s="18">
        <v>0.88295172239401398</v>
      </c>
      <c r="AH55" s="19">
        <v>-6.8122193286638266E-2</v>
      </c>
      <c r="AI55" s="16">
        <v>7</v>
      </c>
      <c r="AJ55" s="17">
        <v>1675100</v>
      </c>
      <c r="AK55" s="17">
        <v>1257571</v>
      </c>
      <c r="AL55" s="17">
        <v>417529</v>
      </c>
      <c r="AM55" s="39">
        <v>0.75074383618888429</v>
      </c>
      <c r="AN55" s="17">
        <v>66553456</v>
      </c>
      <c r="AO55" s="17">
        <v>63297256</v>
      </c>
      <c r="AP55" s="17">
        <v>3256200</v>
      </c>
      <c r="AQ55" s="18">
        <v>0.95107391568065225</v>
      </c>
      <c r="AR55" s="19">
        <v>1.4262940558647186E-2</v>
      </c>
      <c r="AS55" s="16">
        <v>3</v>
      </c>
      <c r="AT55" s="17">
        <v>1629600</v>
      </c>
      <c r="AU55" s="17">
        <v>1212601</v>
      </c>
      <c r="AV55" s="17">
        <v>416999</v>
      </c>
      <c r="AW55" s="39">
        <v>0.74410959744722627</v>
      </c>
      <c r="AX55" s="17">
        <v>64932162</v>
      </c>
      <c r="AY55" s="17">
        <v>60829162</v>
      </c>
      <c r="AZ55" s="17">
        <v>4103000</v>
      </c>
      <c r="BA55" s="18">
        <v>0.93681097512200506</v>
      </c>
      <c r="BB55" s="19">
        <v>-1.2448285552822291E-2</v>
      </c>
      <c r="BC55" s="16">
        <v>4</v>
      </c>
      <c r="BD55" s="17">
        <v>1499600</v>
      </c>
      <c r="BE55" s="17">
        <v>971650</v>
      </c>
      <c r="BF55" s="17">
        <v>527950</v>
      </c>
      <c r="BG55" s="39">
        <v>0.64793945052013868</v>
      </c>
      <c r="BH55" s="17">
        <v>61747228</v>
      </c>
      <c r="BI55" s="17">
        <v>58614128</v>
      </c>
      <c r="BJ55" s="17">
        <v>3133100</v>
      </c>
      <c r="BK55" s="18">
        <v>0.94925926067482735</v>
      </c>
      <c r="BL55" s="19">
        <v>2.7077456021056934E-2</v>
      </c>
      <c r="BM55" s="16">
        <v>4</v>
      </c>
      <c r="BN55" s="17">
        <v>1877200</v>
      </c>
      <c r="BO55" s="17">
        <v>988500</v>
      </c>
      <c r="BP55" s="17">
        <v>888700</v>
      </c>
      <c r="BQ55" s="39">
        <v>0.5265821436181547</v>
      </c>
      <c r="BR55" s="17">
        <v>61985696</v>
      </c>
      <c r="BS55" s="17">
        <v>57162081</v>
      </c>
      <c r="BT55" s="17">
        <v>4823615</v>
      </c>
      <c r="BU55" s="18">
        <v>0.92218180465377042</v>
      </c>
      <c r="BV55" s="19">
        <v>-8.0856109471334259E-2</v>
      </c>
      <c r="BW55" s="16">
        <v>5</v>
      </c>
      <c r="BX55" s="17">
        <v>1787100</v>
      </c>
      <c r="BY55" s="17">
        <v>1334300</v>
      </c>
      <c r="BZ55" s="17">
        <v>452800</v>
      </c>
      <c r="CA55" s="39">
        <v>0.74662861619383358</v>
      </c>
      <c r="CB55" s="17">
        <v>54346500</v>
      </c>
      <c r="CC55" s="17">
        <v>54511600</v>
      </c>
      <c r="CD55" s="17">
        <v>-165100</v>
      </c>
      <c r="CE55" s="18">
        <v>1.0030379141251047</v>
      </c>
      <c r="CF55" s="19">
        <v>1.0865371185104777E-2</v>
      </c>
      <c r="CG55" s="16">
        <v>3</v>
      </c>
      <c r="CH55" s="17">
        <v>1545600</v>
      </c>
      <c r="CI55" s="17">
        <v>967900</v>
      </c>
      <c r="CJ55" s="17">
        <v>577700</v>
      </c>
      <c r="CK55" s="39">
        <v>0.62622929606625255</v>
      </c>
      <c r="CL55" s="17">
        <v>51344900</v>
      </c>
      <c r="CM55" s="17">
        <v>50943000</v>
      </c>
      <c r="CN55" s="17">
        <v>401900</v>
      </c>
      <c r="CO55" s="18">
        <v>0.9921725429399999</v>
      </c>
      <c r="CP55" s="19">
        <v>-3.4744107629341991E-3</v>
      </c>
      <c r="CQ55" s="16">
        <v>7</v>
      </c>
      <c r="CR55" s="17">
        <v>1365300</v>
      </c>
      <c r="CS55" s="17">
        <v>692800</v>
      </c>
      <c r="CT55" s="17">
        <v>672500</v>
      </c>
      <c r="CU55" s="39">
        <v>0.50743426353182453</v>
      </c>
      <c r="CV55" s="17">
        <v>48124000</v>
      </c>
      <c r="CW55" s="17">
        <v>47914514</v>
      </c>
      <c r="CX55" s="17">
        <v>209486</v>
      </c>
      <c r="CY55" s="18">
        <v>0.9956469537029341</v>
      </c>
      <c r="CZ55" s="19">
        <v>9.7301776832396936E-3</v>
      </c>
      <c r="DA55" s="16">
        <v>6</v>
      </c>
      <c r="DB55" s="17">
        <v>1421200</v>
      </c>
      <c r="DC55" s="17">
        <v>396100</v>
      </c>
      <c r="DD55" s="17">
        <v>1025100</v>
      </c>
      <c r="DE55" s="39">
        <v>0.27870813397129185</v>
      </c>
      <c r="DF55" s="17">
        <v>46104500</v>
      </c>
      <c r="DG55" s="17">
        <v>45455200</v>
      </c>
      <c r="DH55" s="17">
        <v>649300</v>
      </c>
      <c r="DI55" s="18">
        <v>0.98591677601969441</v>
      </c>
      <c r="DJ55" s="19">
        <v>-6.5836248669756459E-2</v>
      </c>
      <c r="DK55" s="16">
        <v>7</v>
      </c>
      <c r="DL55" s="17">
        <v>1082200</v>
      </c>
      <c r="DM55" s="17">
        <v>215800</v>
      </c>
      <c r="DN55" s="17">
        <v>866400</v>
      </c>
      <c r="DO55" s="39">
        <v>0.19940861208649049</v>
      </c>
      <c r="DP55" s="17">
        <v>42078700</v>
      </c>
      <c r="DQ55" s="17">
        <v>44256400</v>
      </c>
      <c r="DR55" s="17">
        <v>-2177700</v>
      </c>
      <c r="DS55" s="18">
        <v>1.0517530246894509</v>
      </c>
      <c r="DT55" s="19">
        <v>-1.6080986749330339E-2</v>
      </c>
      <c r="DU55" s="16">
        <v>3</v>
      </c>
      <c r="DV55" s="17">
        <v>914700</v>
      </c>
      <c r="DW55" s="17">
        <v>205500</v>
      </c>
      <c r="DX55" s="17">
        <v>709200</v>
      </c>
      <c r="DY55" s="39">
        <v>0.22466382420465728</v>
      </c>
      <c r="DZ55" s="17">
        <v>41193200</v>
      </c>
      <c r="EA55" s="17">
        <v>43987500</v>
      </c>
      <c r="EB55" s="17">
        <v>-2794300</v>
      </c>
      <c r="EC55" s="18">
        <v>1.0678340114387812</v>
      </c>
      <c r="ED55" s="19">
        <v>-0.10989927799157773</v>
      </c>
      <c r="EE55" s="16">
        <v>2</v>
      </c>
      <c r="EF55" s="17">
        <v>722300</v>
      </c>
      <c r="EG55" s="17">
        <v>192300</v>
      </c>
      <c r="EH55" s="17">
        <v>530000</v>
      </c>
      <c r="EI55" s="39">
        <v>0.26623286722968298</v>
      </c>
    </row>
    <row r="56" spans="1:139" x14ac:dyDescent="0.25">
      <c r="B56" s="16" t="s">
        <v>170</v>
      </c>
      <c r="C56" s="97">
        <v>18258003</v>
      </c>
      <c r="D56" s="97">
        <v>13125118</v>
      </c>
      <c r="E56" s="97">
        <v>5132885</v>
      </c>
      <c r="F56" s="98">
        <v>0.71886930898192969</v>
      </c>
      <c r="G56" s="19">
        <v>-5.0458115354031108E-2</v>
      </c>
      <c r="H56" s="104">
        <v>23</v>
      </c>
      <c r="I56" s="97">
        <v>419969.04302507732</v>
      </c>
      <c r="J56" s="98">
        <v>1.5606507368021256</v>
      </c>
      <c r="K56" s="71">
        <v>235455.95340609321</v>
      </c>
      <c r="L56" s="83">
        <v>17633674</v>
      </c>
      <c r="M56" s="84">
        <v>13566069</v>
      </c>
      <c r="N56" s="85">
        <v>4067605</v>
      </c>
      <c r="O56" s="86">
        <v>0.7693274243359608</v>
      </c>
      <c r="P56" s="19">
        <v>-7.925560589806202E-3</v>
      </c>
      <c r="Q56" s="55">
        <v>20</v>
      </c>
      <c r="R56" s="87">
        <v>416111.24699233071</v>
      </c>
      <c r="S56" s="90">
        <v>1.640287412854998</v>
      </c>
      <c r="T56" s="71">
        <v>266430.79379658651</v>
      </c>
      <c r="U56" s="52">
        <v>17150259</v>
      </c>
      <c r="V56" s="52">
        <v>13330090</v>
      </c>
      <c r="W56" s="52">
        <v>3820169</v>
      </c>
      <c r="X56" s="18">
        <v>0.777252984925767</v>
      </c>
      <c r="Y56" s="19">
        <v>0.10664060102739215</v>
      </c>
      <c r="Z56" s="55">
        <v>23</v>
      </c>
      <c r="AA56" s="52">
        <v>520173.89091321715</v>
      </c>
      <c r="AB56" s="114">
        <v>1.478370799072628</v>
      </c>
      <c r="AC56" s="73">
        <v>248835.99985287373</v>
      </c>
      <c r="AD56" s="17">
        <v>16728771</v>
      </c>
      <c r="AE56" s="17">
        <v>11218521</v>
      </c>
      <c r="AF56" s="17">
        <v>5510250</v>
      </c>
      <c r="AG56" s="18">
        <v>0.67061238389837485</v>
      </c>
      <c r="AH56" s="19">
        <v>3.9966146077295761E-2</v>
      </c>
      <c r="AI56" s="16">
        <v>27</v>
      </c>
      <c r="AJ56" s="17">
        <v>699040</v>
      </c>
      <c r="AK56" s="17">
        <v>697181.57250000001</v>
      </c>
      <c r="AL56" s="17">
        <v>1858.4274999999907</v>
      </c>
      <c r="AM56" s="39">
        <v>0.99734145757038228</v>
      </c>
      <c r="AN56" s="17">
        <v>16299371</v>
      </c>
      <c r="AO56" s="17">
        <v>10279137</v>
      </c>
      <c r="AP56" s="17">
        <v>6020234</v>
      </c>
      <c r="AQ56" s="18">
        <v>0.63064623782107909</v>
      </c>
      <c r="AR56" s="19">
        <v>-9.3697659681953871E-3</v>
      </c>
      <c r="AS56" s="16">
        <v>37</v>
      </c>
      <c r="AT56" s="17">
        <v>668223</v>
      </c>
      <c r="AU56" s="17">
        <v>705078.78769999999</v>
      </c>
      <c r="AV56" s="17">
        <v>-36855.787699999986</v>
      </c>
      <c r="AW56" s="39">
        <v>1.0551549223836951</v>
      </c>
      <c r="AX56" s="17">
        <v>15741272</v>
      </c>
      <c r="AY56" s="17">
        <v>10074666</v>
      </c>
      <c r="AZ56" s="17">
        <v>5666606</v>
      </c>
      <c r="BA56" s="18">
        <v>0.64001600378927448</v>
      </c>
      <c r="BB56" s="19">
        <v>6.093465813781862E-2</v>
      </c>
      <c r="BC56" s="16">
        <v>38</v>
      </c>
      <c r="BD56" s="17">
        <v>696843</v>
      </c>
      <c r="BE56" s="17">
        <v>695238.45380000002</v>
      </c>
      <c r="BF56" s="17">
        <v>1604.5461999999825</v>
      </c>
      <c r="BG56" s="39">
        <v>0.9976974064459283</v>
      </c>
      <c r="BH56" s="17">
        <v>14986050</v>
      </c>
      <c r="BI56" s="17">
        <v>8678142</v>
      </c>
      <c r="BJ56" s="17">
        <v>6307908</v>
      </c>
      <c r="BK56" s="18">
        <v>0.57908134565145586</v>
      </c>
      <c r="BL56" s="19">
        <v>1.993402213600326E-2</v>
      </c>
      <c r="BM56" s="16">
        <v>44</v>
      </c>
      <c r="BN56" s="17">
        <v>664635</v>
      </c>
      <c r="BO56" s="17">
        <v>604286.51809999999</v>
      </c>
      <c r="BP56" s="17">
        <v>60348.481900000013</v>
      </c>
      <c r="BQ56" s="39">
        <v>0.90920056587450249</v>
      </c>
      <c r="BR56" s="17">
        <v>14266419</v>
      </c>
      <c r="BS56" s="17">
        <v>7977030</v>
      </c>
      <c r="BT56" s="17">
        <v>6289389</v>
      </c>
      <c r="BU56" s="18">
        <v>0.5591473235154526</v>
      </c>
      <c r="BV56" s="19">
        <v>-7.6646819295029589E-2</v>
      </c>
      <c r="BW56" s="16">
        <v>49</v>
      </c>
      <c r="BX56" s="17">
        <v>541482</v>
      </c>
      <c r="BY56" s="17">
        <v>522425.66409999999</v>
      </c>
      <c r="BZ56" s="17">
        <v>19056.335900000005</v>
      </c>
      <c r="CA56" s="39">
        <v>0.96480707410403299</v>
      </c>
      <c r="CB56" s="17">
        <v>13642584</v>
      </c>
      <c r="CC56" s="17">
        <v>8673875</v>
      </c>
      <c r="CD56" s="17">
        <v>4968709</v>
      </c>
      <c r="CE56" s="18">
        <v>0.63579414281048219</v>
      </c>
      <c r="CF56" s="19">
        <v>-4.4255511253430302E-2</v>
      </c>
      <c r="CG56" s="16">
        <v>44</v>
      </c>
      <c r="CH56" s="17">
        <v>480944</v>
      </c>
      <c r="CI56" s="17">
        <v>512761.7279</v>
      </c>
      <c r="CJ56" s="17">
        <v>-31817.727899999998</v>
      </c>
      <c r="CK56" s="39">
        <v>1.0661568247030839</v>
      </c>
      <c r="CL56" s="17">
        <v>13358826</v>
      </c>
      <c r="CM56" s="17">
        <v>9084665</v>
      </c>
      <c r="CN56" s="17">
        <v>4274161</v>
      </c>
      <c r="CO56" s="18">
        <v>0.68004965406391249</v>
      </c>
      <c r="CP56" s="19">
        <v>2.0921049327430552E-2</v>
      </c>
      <c r="CQ56" s="16">
        <v>43</v>
      </c>
      <c r="CR56" s="17">
        <v>460057</v>
      </c>
      <c r="CS56" s="17">
        <v>1622808.0644</v>
      </c>
      <c r="CT56" s="17">
        <v>-1162751.0644</v>
      </c>
      <c r="CU56" s="39">
        <v>3.5274065265825758</v>
      </c>
      <c r="CV56" s="17">
        <v>12039611</v>
      </c>
      <c r="CW56" s="17">
        <v>7935652</v>
      </c>
      <c r="CX56" s="17">
        <v>4103959</v>
      </c>
      <c r="CY56" s="18">
        <v>0.65912860473648194</v>
      </c>
      <c r="CZ56" s="19">
        <v>0.13632948918918264</v>
      </c>
      <c r="DA56" s="16">
        <v>44</v>
      </c>
      <c r="DB56" s="17">
        <v>488223</v>
      </c>
      <c r="DC56" s="17">
        <v>879900.34149999998</v>
      </c>
      <c r="DD56" s="17">
        <v>-391677.34149999998</v>
      </c>
      <c r="DE56" s="39">
        <v>1.8022509007154517</v>
      </c>
      <c r="DF56" s="17">
        <v>11554264</v>
      </c>
      <c r="DG56" s="17">
        <v>6040559</v>
      </c>
      <c r="DH56" s="17">
        <v>5513705</v>
      </c>
      <c r="DI56" s="18">
        <v>0.5227991155472993</v>
      </c>
      <c r="DJ56" s="19">
        <v>7.7458459792160095E-2</v>
      </c>
      <c r="DK56" s="16">
        <v>50</v>
      </c>
      <c r="DL56" s="17">
        <v>487636</v>
      </c>
      <c r="DM56" s="17">
        <v>733140.91339999996</v>
      </c>
      <c r="DN56" s="17">
        <v>-245504.91339999996</v>
      </c>
      <c r="DO56" s="39">
        <v>1.5034593701039298</v>
      </c>
      <c r="DP56" s="17">
        <v>11057908</v>
      </c>
      <c r="DQ56" s="17">
        <v>4924536</v>
      </c>
      <c r="DR56" s="17">
        <v>6133372</v>
      </c>
      <c r="DS56" s="18">
        <v>0.4453406557551392</v>
      </c>
      <c r="DT56" s="19">
        <v>4.3745119747192474E-2</v>
      </c>
      <c r="DU56" s="16">
        <v>50</v>
      </c>
      <c r="DV56" s="17">
        <v>482035</v>
      </c>
      <c r="DW56" s="17">
        <v>475040.61359999998</v>
      </c>
      <c r="DX56" s="17">
        <v>6994.3864000000176</v>
      </c>
      <c r="DY56" s="39">
        <v>0.98548987853579106</v>
      </c>
      <c r="DZ56" s="17">
        <v>10693209</v>
      </c>
      <c r="EA56" s="17">
        <v>4294345</v>
      </c>
      <c r="EB56" s="17">
        <v>6398864</v>
      </c>
      <c r="EC56" s="18">
        <v>0.40159553600794673</v>
      </c>
      <c r="ED56" s="19">
        <v>1.6184067889291498E-2</v>
      </c>
      <c r="EE56" s="16">
        <v>50</v>
      </c>
      <c r="EF56" s="17">
        <v>438912</v>
      </c>
      <c r="EG56" s="17">
        <v>419001.26280000003</v>
      </c>
      <c r="EH56" s="17">
        <v>19910.737199999974</v>
      </c>
      <c r="EI56" s="39">
        <v>0.95463615212160968</v>
      </c>
    </row>
    <row r="57" spans="1:139" x14ac:dyDescent="0.25">
      <c r="B57" s="16" t="s">
        <v>173</v>
      </c>
      <c r="C57" s="97">
        <v>93432952.489999995</v>
      </c>
      <c r="D57" s="97">
        <v>92580102.495000005</v>
      </c>
      <c r="E57" s="97">
        <v>852849.99499998987</v>
      </c>
      <c r="F57" s="98">
        <v>0.99087206416717621</v>
      </c>
      <c r="G57" s="19">
        <v>7.4814461656527165E-3</v>
      </c>
      <c r="H57" s="104">
        <v>1</v>
      </c>
      <c r="I57" s="97">
        <v>967288.88512230467</v>
      </c>
      <c r="J57" s="98">
        <v>1.0309140497203577</v>
      </c>
      <c r="K57" s="71">
        <v>29902.816688620369</v>
      </c>
      <c r="L57" s="83">
        <v>89999506.491999999</v>
      </c>
      <c r="M57" s="84">
        <v>88504670.309</v>
      </c>
      <c r="N57" s="85">
        <v>1494836.183</v>
      </c>
      <c r="O57" s="86">
        <v>0.9833906180015235</v>
      </c>
      <c r="P57" s="19">
        <v>-4.3995282871197805E-2</v>
      </c>
      <c r="Q57" s="55">
        <v>2</v>
      </c>
      <c r="R57" s="87">
        <v>643268.52418758662</v>
      </c>
      <c r="S57" s="90">
        <v>1.5737138749799584</v>
      </c>
      <c r="T57" s="71">
        <v>369052.0776642994</v>
      </c>
      <c r="U57" s="52">
        <v>89691173.403999999</v>
      </c>
      <c r="V57" s="52">
        <v>92147446.988000005</v>
      </c>
      <c r="W57" s="52">
        <v>-2456273.5839999998</v>
      </c>
      <c r="X57" s="18">
        <v>1.0273859008727213</v>
      </c>
      <c r="Y57" s="19">
        <v>2.8385900872721304E-2</v>
      </c>
      <c r="Z57" s="55">
        <v>3</v>
      </c>
      <c r="AA57" s="52">
        <v>534594.83408923761</v>
      </c>
      <c r="AB57" s="114">
        <v>1.9816719703320196</v>
      </c>
      <c r="AC57" s="73">
        <v>524796.76410970103</v>
      </c>
      <c r="AD57" s="17">
        <v>85328700</v>
      </c>
      <c r="AE57" s="17">
        <v>85276100</v>
      </c>
      <c r="AF57" s="17">
        <v>52600</v>
      </c>
      <c r="AG57" s="18">
        <v>0.999</v>
      </c>
      <c r="AH57" s="19">
        <v>0</v>
      </c>
      <c r="AI57" s="16">
        <v>2</v>
      </c>
      <c r="AJ57" s="17">
        <v>912400</v>
      </c>
      <c r="AK57" s="17">
        <v>912400</v>
      </c>
      <c r="AL57" s="17">
        <v>0</v>
      </c>
      <c r="AM57" s="39">
        <v>1</v>
      </c>
      <c r="AN57" s="17">
        <v>78682700</v>
      </c>
      <c r="AO57" s="17">
        <v>78613000</v>
      </c>
      <c r="AP57" s="17">
        <v>69700</v>
      </c>
      <c r="AQ57" s="18">
        <v>0.999</v>
      </c>
      <c r="AR57" s="19">
        <v>2.9693385506734948E-4</v>
      </c>
      <c r="AS57" s="16">
        <v>1</v>
      </c>
      <c r="AT57" s="17">
        <v>826100</v>
      </c>
      <c r="AU57" s="17">
        <v>826100</v>
      </c>
      <c r="AV57" s="17">
        <v>0</v>
      </c>
      <c r="AW57" s="39">
        <v>1</v>
      </c>
      <c r="AX57" s="17">
        <v>76565200</v>
      </c>
      <c r="AY57" s="17">
        <v>76465900</v>
      </c>
      <c r="AZ57" s="17">
        <v>99300</v>
      </c>
      <c r="BA57" s="18">
        <v>0.99870306614493265</v>
      </c>
      <c r="BB57" s="19">
        <v>3.3632468765487644E-4</v>
      </c>
      <c r="BC57" s="16">
        <v>1</v>
      </c>
      <c r="BD57" s="17">
        <v>784100</v>
      </c>
      <c r="BE57" s="17">
        <v>815464</v>
      </c>
      <c r="BF57" s="17">
        <v>-31364</v>
      </c>
      <c r="BG57" s="39">
        <v>1.04</v>
      </c>
      <c r="BH57" s="17">
        <v>80758800</v>
      </c>
      <c r="BI57" s="17">
        <v>80626900</v>
      </c>
      <c r="BJ57" s="17">
        <v>131900</v>
      </c>
      <c r="BK57" s="18">
        <v>0.99836674145727777</v>
      </c>
      <c r="BL57" s="19">
        <v>8.1034145019853732E-4</v>
      </c>
      <c r="BM57" s="16">
        <v>1</v>
      </c>
      <c r="BN57" s="17">
        <v>686700</v>
      </c>
      <c r="BO57" s="17">
        <v>741636</v>
      </c>
      <c r="BP57" s="17">
        <v>-54936</v>
      </c>
      <c r="BQ57" s="39">
        <v>1.08</v>
      </c>
      <c r="BR57" s="17">
        <v>79104600</v>
      </c>
      <c r="BS57" s="17">
        <v>78911300</v>
      </c>
      <c r="BT57" s="17">
        <v>193300</v>
      </c>
      <c r="BU57" s="18">
        <v>0.99755640000707924</v>
      </c>
      <c r="BV57" s="19">
        <v>8.1945999777832679E-4</v>
      </c>
      <c r="BW57" s="16">
        <v>2</v>
      </c>
      <c r="BX57" s="17">
        <v>645600</v>
      </c>
      <c r="BY57" s="17">
        <v>697248</v>
      </c>
      <c r="BZ57" s="17">
        <v>-51648</v>
      </c>
      <c r="CA57" s="39">
        <v>1.08</v>
      </c>
      <c r="CB57" s="17">
        <v>77412000</v>
      </c>
      <c r="CC57" s="17">
        <v>77159400</v>
      </c>
      <c r="CD57" s="17">
        <v>252600</v>
      </c>
      <c r="CE57" s="18">
        <v>0.99673694000930091</v>
      </c>
      <c r="CF57" s="19">
        <v>3.3085956694156593E-4</v>
      </c>
      <c r="CG57" s="16">
        <v>4</v>
      </c>
      <c r="CH57" s="17">
        <v>644800</v>
      </c>
      <c r="CI57" s="17">
        <v>644800</v>
      </c>
      <c r="CJ57" s="17">
        <v>0</v>
      </c>
      <c r="CK57" s="39">
        <v>1</v>
      </c>
      <c r="CL57" s="17">
        <v>80079700</v>
      </c>
      <c r="CM57" s="17">
        <v>79791900</v>
      </c>
      <c r="CN57" s="17">
        <v>287800</v>
      </c>
      <c r="CO57" s="18">
        <v>0.99640608044235934</v>
      </c>
      <c r="CP57" s="19">
        <v>7.5268005882789257E-4</v>
      </c>
      <c r="CQ57" s="16">
        <v>6</v>
      </c>
      <c r="CR57" s="17">
        <v>614000</v>
      </c>
      <c r="CS57" s="17">
        <v>614000</v>
      </c>
      <c r="CT57" s="17">
        <v>0</v>
      </c>
      <c r="CU57" s="39">
        <v>1</v>
      </c>
      <c r="CV57" s="17">
        <v>73735800</v>
      </c>
      <c r="CW57" s="17">
        <v>73415300</v>
      </c>
      <c r="CX57" s="17">
        <v>320500</v>
      </c>
      <c r="CY57" s="18">
        <v>0.99565340038353145</v>
      </c>
      <c r="CZ57" s="19">
        <v>1.051479745734718E-3</v>
      </c>
      <c r="DA57" s="16">
        <v>5</v>
      </c>
      <c r="DB57" s="17">
        <v>561000</v>
      </c>
      <c r="DC57" s="17">
        <v>561000</v>
      </c>
      <c r="DD57" s="17">
        <v>0</v>
      </c>
      <c r="DE57" s="39">
        <v>1</v>
      </c>
      <c r="DF57" s="17">
        <v>68987500</v>
      </c>
      <c r="DG57" s="17">
        <v>68615100</v>
      </c>
      <c r="DH57" s="17">
        <v>372400</v>
      </c>
      <c r="DI57" s="18">
        <v>0.99460192063779673</v>
      </c>
      <c r="DJ57" s="19">
        <v>7.9954515691416095E-4</v>
      </c>
      <c r="DK57" s="16">
        <v>5</v>
      </c>
      <c r="DL57" s="17">
        <v>531800</v>
      </c>
      <c r="DM57" s="17">
        <v>531800</v>
      </c>
      <c r="DN57" s="17">
        <v>0</v>
      </c>
      <c r="DO57" s="39">
        <v>1</v>
      </c>
      <c r="DP57" s="17">
        <v>66622300</v>
      </c>
      <c r="DQ57" s="17">
        <v>66209400</v>
      </c>
      <c r="DR57" s="17">
        <v>412900</v>
      </c>
      <c r="DS57" s="18">
        <v>0.99380237548088257</v>
      </c>
      <c r="DT57" s="19">
        <v>2.129947749940353E-3</v>
      </c>
      <c r="DU57" s="16">
        <v>6</v>
      </c>
      <c r="DV57" s="17">
        <v>497800</v>
      </c>
      <c r="DW57" s="17">
        <v>497800</v>
      </c>
      <c r="DX57" s="17">
        <v>0</v>
      </c>
      <c r="DY57" s="39">
        <v>1</v>
      </c>
      <c r="DZ57" s="17">
        <v>63211700</v>
      </c>
      <c r="EA57" s="17">
        <v>62685300</v>
      </c>
      <c r="EB57" s="17">
        <v>526400</v>
      </c>
      <c r="EC57" s="18">
        <v>0.99167242773094222</v>
      </c>
      <c r="ED57" s="19">
        <v>2.1141320093753913E-2</v>
      </c>
      <c r="EE57" s="16">
        <v>9</v>
      </c>
      <c r="EF57" s="17">
        <v>462700</v>
      </c>
      <c r="EG57" s="17">
        <v>462700</v>
      </c>
      <c r="EH57" s="17">
        <v>0</v>
      </c>
      <c r="EI57" s="39">
        <v>1</v>
      </c>
    </row>
    <row r="58" spans="1:139" x14ac:dyDescent="0.25">
      <c r="B58" s="16" t="s">
        <v>175</v>
      </c>
      <c r="C58" s="97">
        <v>10532271.342</v>
      </c>
      <c r="D58" s="97">
        <v>7715392.3499999996</v>
      </c>
      <c r="E58" s="97">
        <v>2816878.9920000006</v>
      </c>
      <c r="F58" s="98">
        <v>0.73254781418638459</v>
      </c>
      <c r="G58" s="19">
        <v>1.6647556151550003E-3</v>
      </c>
      <c r="H58" s="104">
        <v>18</v>
      </c>
      <c r="I58" s="97">
        <v>291471.95622606669</v>
      </c>
      <c r="J58" s="98">
        <v>0.62830967875786792</v>
      </c>
      <c r="K58" s="71">
        <v>-108337.3050427394</v>
      </c>
      <c r="L58" s="83">
        <v>10146720.435000002</v>
      </c>
      <c r="M58" s="84">
        <v>7416066.0659999987</v>
      </c>
      <c r="N58" s="85">
        <v>2730654.3689999999</v>
      </c>
      <c r="O58" s="86">
        <v>0.73088305857122959</v>
      </c>
      <c r="P58" s="19">
        <v>-6.3205704695803444E-2</v>
      </c>
      <c r="Q58" s="55">
        <v>27</v>
      </c>
      <c r="R58" s="87">
        <v>229235.26142022017</v>
      </c>
      <c r="S58" s="90">
        <v>0.75746385926278093</v>
      </c>
      <c r="T58" s="71">
        <v>-55597.835625747721</v>
      </c>
      <c r="U58" s="52">
        <v>9682721.2959999982</v>
      </c>
      <c r="V58" s="52">
        <v>7688940.1790000014</v>
      </c>
      <c r="W58" s="52">
        <v>1993781.1170000001</v>
      </c>
      <c r="X58" s="18">
        <v>0.79408876326703304</v>
      </c>
      <c r="Y58" s="19">
        <v>7.1757572650791301E-3</v>
      </c>
      <c r="Z58" s="55">
        <v>21</v>
      </c>
      <c r="AA58" s="52">
        <v>211446.99474994198</v>
      </c>
      <c r="AB58" s="114">
        <v>0.72940663508255965</v>
      </c>
      <c r="AC58" s="73">
        <v>-57216.153811067103</v>
      </c>
      <c r="AD58" s="17">
        <v>9132958.8000000007</v>
      </c>
      <c r="AE58" s="17">
        <v>7186844.0630000001</v>
      </c>
      <c r="AF58" s="17">
        <v>1946114.7379999999</v>
      </c>
      <c r="AG58" s="18">
        <v>0.78691300600195391</v>
      </c>
      <c r="AH58" s="19">
        <v>-9.33498929849641E-3</v>
      </c>
      <c r="AI58" s="16">
        <v>17</v>
      </c>
      <c r="AJ58" s="17">
        <v>184651.32199999999</v>
      </c>
      <c r="AK58" s="17">
        <v>151700.89300000001</v>
      </c>
      <c r="AL58" s="17">
        <v>32950.428999999975</v>
      </c>
      <c r="AM58" s="39">
        <v>0.82155324617713821</v>
      </c>
      <c r="AN58" s="17">
        <v>8300257.5140000004</v>
      </c>
      <c r="AO58" s="17">
        <v>6609063.4060000004</v>
      </c>
      <c r="AP58" s="17">
        <v>1691194.1070000001</v>
      </c>
      <c r="AQ58" s="18">
        <v>0.79624799530045032</v>
      </c>
      <c r="AR58" s="19">
        <v>-3.3557201533197301E-2</v>
      </c>
      <c r="AS58" s="16">
        <v>13</v>
      </c>
      <c r="AT58" s="17">
        <v>164142.337</v>
      </c>
      <c r="AU58" s="17">
        <v>146353.34899999999</v>
      </c>
      <c r="AV58" s="17">
        <v>17788.988000000012</v>
      </c>
      <c r="AW58" s="39">
        <v>0.891624620892293</v>
      </c>
      <c r="AX58" s="17">
        <v>7969991.8080000002</v>
      </c>
      <c r="AY58" s="17">
        <v>6613540.6210000003</v>
      </c>
      <c r="AZ58" s="17">
        <v>1356451.1869999999</v>
      </c>
      <c r="BA58" s="18">
        <v>0.82980519683364762</v>
      </c>
      <c r="BB58" s="19">
        <v>-2.9268473906613579E-2</v>
      </c>
      <c r="BC58" s="16">
        <v>9</v>
      </c>
      <c r="BD58" s="17">
        <v>150105.25700000001</v>
      </c>
      <c r="BE58" s="17">
        <v>143649.5773</v>
      </c>
      <c r="BF58" s="17">
        <v>6455.6797000000079</v>
      </c>
      <c r="BG58" s="39">
        <v>0.95699231406665553</v>
      </c>
      <c r="BH58" s="17">
        <v>7740611.0889999997</v>
      </c>
      <c r="BI58" s="17">
        <v>6649755.182</v>
      </c>
      <c r="BJ58" s="17">
        <v>1090855.9069999999</v>
      </c>
      <c r="BK58" s="18">
        <v>0.8590736707402612</v>
      </c>
      <c r="BL58" s="19">
        <v>-2.8727287267005908E-2</v>
      </c>
      <c r="BM58" s="16">
        <v>9</v>
      </c>
      <c r="BN58" s="17">
        <v>152972.56099999999</v>
      </c>
      <c r="BO58" s="17">
        <v>125720.893</v>
      </c>
      <c r="BP58" s="17">
        <v>27251.667999999991</v>
      </c>
      <c r="BQ58" s="39">
        <v>0.82185257393971456</v>
      </c>
      <c r="BR58" s="17">
        <v>7401614</v>
      </c>
      <c r="BS58" s="17">
        <v>6571160</v>
      </c>
      <c r="BT58" s="17">
        <v>830454</v>
      </c>
      <c r="BU58" s="18">
        <v>0.8878009580072671</v>
      </c>
      <c r="BV58" s="19">
        <v>9.4445961750566521E-2</v>
      </c>
      <c r="BW58" s="16">
        <v>9</v>
      </c>
      <c r="BX58" s="17">
        <v>169711.6</v>
      </c>
      <c r="BY58" s="17">
        <v>107662.417</v>
      </c>
      <c r="BZ58" s="17">
        <v>62049.183000000005</v>
      </c>
      <c r="CA58" s="39">
        <v>0.6343845500248656</v>
      </c>
      <c r="CB58" s="17">
        <v>6989823</v>
      </c>
      <c r="CC58" s="17">
        <v>5545411</v>
      </c>
      <c r="CD58" s="17">
        <v>1444412</v>
      </c>
      <c r="CE58" s="18">
        <v>0.79335499625670058</v>
      </c>
      <c r="CF58" s="19">
        <v>-0.15165909743002504</v>
      </c>
      <c r="CG58" s="16">
        <v>29</v>
      </c>
      <c r="CH58" s="17">
        <v>98533</v>
      </c>
      <c r="CI58" s="17">
        <v>102714.641</v>
      </c>
      <c r="CJ58" s="17">
        <v>-4181.6410000000033</v>
      </c>
      <c r="CK58" s="39">
        <v>1.0424389899830515</v>
      </c>
      <c r="CL58" s="17">
        <v>6846718.0999999996</v>
      </c>
      <c r="CM58" s="17">
        <v>6470245.0999999996</v>
      </c>
      <c r="CN58" s="17">
        <v>376473</v>
      </c>
      <c r="CO58" s="18">
        <v>0.94501409368672562</v>
      </c>
      <c r="CP58" s="19">
        <v>-4.11851177736966E-3</v>
      </c>
      <c r="CQ58" s="16">
        <v>14</v>
      </c>
      <c r="CR58" s="17">
        <v>86200.2</v>
      </c>
      <c r="CS58" s="17">
        <v>89791.660999999993</v>
      </c>
      <c r="CT58" s="17">
        <v>-3591.4609999999957</v>
      </c>
      <c r="CU58" s="39">
        <v>1.041664184073819</v>
      </c>
      <c r="CV58" s="17">
        <v>6215539.5</v>
      </c>
      <c r="CW58" s="17">
        <v>5899371.2000000002</v>
      </c>
      <c r="CX58" s="17">
        <v>316168.3</v>
      </c>
      <c r="CY58" s="18">
        <v>0.94913260546409528</v>
      </c>
      <c r="CZ58" s="19">
        <v>-1.4139061179840873E-3</v>
      </c>
      <c r="DA58" s="16">
        <v>12</v>
      </c>
      <c r="DB58" s="17">
        <v>77585.3</v>
      </c>
      <c r="DC58" s="17">
        <v>109550.87699999999</v>
      </c>
      <c r="DD58" s="17">
        <v>-31965.57699999999</v>
      </c>
      <c r="DE58" s="39">
        <v>1.4120055861097398</v>
      </c>
      <c r="DF58" s="17">
        <v>5785092.4000000004</v>
      </c>
      <c r="DG58" s="17">
        <v>5498999.4000000004</v>
      </c>
      <c r="DH58" s="17">
        <v>286093</v>
      </c>
      <c r="DI58" s="18">
        <v>0.95054651158207937</v>
      </c>
      <c r="DJ58" s="19">
        <v>8.9407375169350156E-2</v>
      </c>
      <c r="DK58" s="16">
        <v>11</v>
      </c>
      <c r="DL58" s="17">
        <v>121088.7</v>
      </c>
      <c r="DM58" s="17">
        <v>77180.152000000002</v>
      </c>
      <c r="DN58" s="17">
        <v>43908.547999999995</v>
      </c>
      <c r="DO58" s="39">
        <v>0.6373852556018853</v>
      </c>
      <c r="DP58" s="17">
        <v>6174579.2000000002</v>
      </c>
      <c r="DQ58" s="17">
        <v>5317171.8</v>
      </c>
      <c r="DR58" s="17">
        <v>857407.4</v>
      </c>
      <c r="DS58" s="18">
        <v>0.86113913641272921</v>
      </c>
      <c r="DT58" s="19">
        <v>-6.3406839530094627E-2</v>
      </c>
      <c r="DU58" s="16">
        <v>27</v>
      </c>
      <c r="DV58" s="17">
        <v>104502.2</v>
      </c>
      <c r="DW58" s="17">
        <v>74508.876999999993</v>
      </c>
      <c r="DX58" s="17">
        <v>29993.323000000004</v>
      </c>
      <c r="DY58" s="39">
        <v>0.71298859736924192</v>
      </c>
      <c r="DZ58" s="17">
        <v>5671995.7000000002</v>
      </c>
      <c r="EA58" s="17">
        <v>5244020.8</v>
      </c>
      <c r="EB58" s="17">
        <v>427974.9</v>
      </c>
      <c r="EC58" s="18">
        <v>0.92454597594282384</v>
      </c>
      <c r="ED58" s="19">
        <v>3.9192596238890598E-4</v>
      </c>
      <c r="EE58" s="16">
        <v>21</v>
      </c>
      <c r="EF58" s="17">
        <v>56235.873</v>
      </c>
      <c r="EG58" s="17">
        <v>71434.001999999993</v>
      </c>
      <c r="EH58" s="17">
        <v>-15198.128999999994</v>
      </c>
      <c r="EI58" s="39">
        <v>1.2702568341030289</v>
      </c>
    </row>
    <row r="59" spans="1:139" s="15" customFormat="1" x14ac:dyDescent="0.25">
      <c r="B59" s="22" t="s">
        <v>184</v>
      </c>
      <c r="C59" s="80">
        <v>3971622500.7890005</v>
      </c>
      <c r="D59" s="80">
        <v>2617730121.0859995</v>
      </c>
      <c r="E59" s="80">
        <v>1353892379.7030001</v>
      </c>
      <c r="F59" s="81">
        <v>0.65910849295620688</v>
      </c>
      <c r="G59" s="19">
        <v>-5.731233274011005E-2</v>
      </c>
      <c r="H59" s="104"/>
      <c r="I59" s="80">
        <v>109169427.90693738</v>
      </c>
      <c r="J59" s="81">
        <v>0.87895266000805261</v>
      </c>
      <c r="K59" s="82">
        <v>-13214668.85657745</v>
      </c>
      <c r="L59" s="80">
        <v>3850168188.9599357</v>
      </c>
      <c r="M59" s="80">
        <v>2758340673.0043702</v>
      </c>
      <c r="N59" s="80">
        <v>1091827515.9255657</v>
      </c>
      <c r="O59" s="81">
        <v>0.71642082569631693</v>
      </c>
      <c r="P59" s="25">
        <v>-3.1391768457997737E-2</v>
      </c>
      <c r="Q59" s="58" t="s">
        <v>50</v>
      </c>
      <c r="R59" s="80">
        <v>102948564.1138525</v>
      </c>
      <c r="S59" s="81">
        <v>0.92347394298067642</v>
      </c>
      <c r="T59" s="82">
        <v>-7878247.6874341546</v>
      </c>
      <c r="U59" s="53">
        <v>3701820063.5770245</v>
      </c>
      <c r="V59" s="53">
        <v>2768267664.8360248</v>
      </c>
      <c r="W59" s="53">
        <v>933552397.73000014</v>
      </c>
      <c r="X59" s="26">
        <v>0.74781259415431467</v>
      </c>
      <c r="Y59" s="25">
        <v>2.9798139890574449E-2</v>
      </c>
      <c r="Z59" s="58" t="s">
        <v>50</v>
      </c>
      <c r="AA59" s="74">
        <v>113837829.08161239</v>
      </c>
      <c r="AB59" s="41">
        <v>0.74778848663556119</v>
      </c>
      <c r="AC59" s="75">
        <v>-28711211.150795788</v>
      </c>
      <c r="AD59" s="24">
        <v>3434158270.4091001</v>
      </c>
      <c r="AE59" s="23">
        <v>2465775276.3831</v>
      </c>
      <c r="AF59" s="24">
        <v>968382999.352</v>
      </c>
      <c r="AG59" s="41">
        <v>0.71801445426374022</v>
      </c>
      <c r="AH59" s="25">
        <v>-4.6985982915085378E-3</v>
      </c>
      <c r="AI59" s="22" t="s">
        <v>50</v>
      </c>
      <c r="AJ59" s="23">
        <v>91940678.06280002</v>
      </c>
      <c r="AK59" s="23">
        <v>73513657.106700003</v>
      </c>
      <c r="AL59" s="23">
        <v>18427020.956100017</v>
      </c>
      <c r="AM59" s="40">
        <v>0.79957706050945754</v>
      </c>
      <c r="AN59" s="23">
        <v>3298798384.52</v>
      </c>
      <c r="AO59" s="23">
        <v>2383987064.2270002</v>
      </c>
      <c r="AP59" s="23">
        <v>914811320.29299974</v>
      </c>
      <c r="AQ59" s="26">
        <v>0.7226834702642454</v>
      </c>
      <c r="AR59" s="25">
        <v>-1.5966228059669518E-2</v>
      </c>
      <c r="AS59" s="22" t="s">
        <v>50</v>
      </c>
      <c r="AT59" s="23">
        <v>87288647.280000016</v>
      </c>
      <c r="AU59" s="23">
        <v>66606785.389699981</v>
      </c>
      <c r="AV59" s="23">
        <v>20681861.890300035</v>
      </c>
      <c r="AW59" s="40">
        <v>0.76306355368347245</v>
      </c>
      <c r="AX59" s="23">
        <v>3186287229.0389996</v>
      </c>
      <c r="AY59" s="23">
        <v>2353550100.5029998</v>
      </c>
      <c r="AZ59" s="23">
        <v>832737128.53599977</v>
      </c>
      <c r="BA59" s="26">
        <v>0.73864969832391492</v>
      </c>
      <c r="BB59" s="25">
        <v>-1.4377581676481621E-2</v>
      </c>
      <c r="BC59" s="22" t="s">
        <v>50</v>
      </c>
      <c r="BD59" s="23">
        <v>83553539.680000007</v>
      </c>
      <c r="BE59" s="23">
        <v>64322518.485899992</v>
      </c>
      <c r="BF59" s="23">
        <v>19231021.194100015</v>
      </c>
      <c r="BG59" s="40">
        <v>0.76983594868927741</v>
      </c>
      <c r="BH59" s="23">
        <v>3065074140.6590009</v>
      </c>
      <c r="BI59" s="23">
        <v>2308084443.1400003</v>
      </c>
      <c r="BJ59" s="23">
        <v>756989697.51900053</v>
      </c>
      <c r="BK59" s="26">
        <v>0.75302728000039654</v>
      </c>
      <c r="BL59" s="25">
        <v>-2.2551922028182014E-2</v>
      </c>
      <c r="BM59" s="22" t="s">
        <v>50</v>
      </c>
      <c r="BN59" s="23">
        <v>73681596.42900002</v>
      </c>
      <c r="BO59" s="23">
        <v>57593717.448500007</v>
      </c>
      <c r="BP59" s="23">
        <v>16087878.9805</v>
      </c>
      <c r="BQ59" s="40">
        <v>0.7816567533793547</v>
      </c>
      <c r="BR59" s="23">
        <v>2938598690.0419993</v>
      </c>
      <c r="BS59" s="23">
        <v>2279116027.105</v>
      </c>
      <c r="BT59" s="23">
        <v>659482662.93699932</v>
      </c>
      <c r="BU59" s="26">
        <v>0.77557920202857855</v>
      </c>
      <c r="BV59" s="25">
        <v>-5.5641838206194061E-2</v>
      </c>
      <c r="BW59" s="22" t="s">
        <v>50</v>
      </c>
      <c r="BX59" s="23">
        <v>67041885.229000002</v>
      </c>
      <c r="BY59" s="23">
        <v>56004151.819300003</v>
      </c>
      <c r="BZ59" s="23">
        <v>11037733.409699999</v>
      </c>
      <c r="CA59" s="40">
        <v>0.8353606350418461</v>
      </c>
      <c r="CB59" s="23">
        <v>2783545339.2680001</v>
      </c>
      <c r="CC59" s="23">
        <v>2313741452.447</v>
      </c>
      <c r="CD59" s="23">
        <v>469803886.8210001</v>
      </c>
      <c r="CE59" s="26">
        <v>0.83122104023477261</v>
      </c>
      <c r="CF59" s="25">
        <v>-3.1031338526745111E-2</v>
      </c>
      <c r="CG59" s="22" t="s">
        <v>50</v>
      </c>
      <c r="CH59" s="23">
        <v>63782696.916000001</v>
      </c>
      <c r="CI59" s="23">
        <v>57235962.344600014</v>
      </c>
      <c r="CJ59" s="23">
        <v>6546734.5713999989</v>
      </c>
      <c r="CK59" s="40">
        <v>0.89735876831890871</v>
      </c>
      <c r="CL59" s="23">
        <v>2629453902.677</v>
      </c>
      <c r="CM59" s="23">
        <v>2267252882.4269996</v>
      </c>
      <c r="CN59" s="23">
        <v>362201020.25000048</v>
      </c>
      <c r="CO59" s="26">
        <v>0.86225237876151772</v>
      </c>
      <c r="CP59" s="25">
        <v>9.7371072786652801E-3</v>
      </c>
      <c r="CQ59" s="22" t="s">
        <v>50</v>
      </c>
      <c r="CR59" s="23">
        <v>59744696.976999991</v>
      </c>
      <c r="CS59" s="23">
        <v>50530176.865100004</v>
      </c>
      <c r="CT59" s="23">
        <v>9214520.1118999869</v>
      </c>
      <c r="CU59" s="40">
        <v>0.84576840157968636</v>
      </c>
      <c r="CV59" s="23">
        <v>2448003224.9510002</v>
      </c>
      <c r="CW59" s="23">
        <v>2086960133.9100003</v>
      </c>
      <c r="CX59" s="23">
        <v>361043091.04099989</v>
      </c>
      <c r="CY59" s="26">
        <v>0.85251527148285244</v>
      </c>
      <c r="CZ59" s="25">
        <v>4.8338142339454659E-4</v>
      </c>
      <c r="DA59" s="22" t="s">
        <v>50</v>
      </c>
      <c r="DB59" s="23">
        <v>53977034.469000012</v>
      </c>
      <c r="DC59" s="23">
        <v>43836212.874399975</v>
      </c>
      <c r="DD59" s="23">
        <v>10140821.594600037</v>
      </c>
      <c r="DE59" s="40">
        <v>0.81212710749376027</v>
      </c>
      <c r="DF59" s="23">
        <v>2294544851.2820001</v>
      </c>
      <c r="DG59" s="23">
        <v>1955025386.4640002</v>
      </c>
      <c r="DH59" s="23">
        <v>339519464.81799984</v>
      </c>
      <c r="DI59" s="26">
        <v>0.8520318900594579</v>
      </c>
      <c r="DJ59" s="25">
        <v>-1.8306226038675932E-2</v>
      </c>
      <c r="DK59" s="22" t="s">
        <v>50</v>
      </c>
      <c r="DL59" s="23">
        <v>49369702.435000002</v>
      </c>
      <c r="DM59" s="23">
        <v>41043426.405600011</v>
      </c>
      <c r="DN59" s="23">
        <v>8326276.029399991</v>
      </c>
      <c r="DO59" s="40">
        <v>0.8313484663926759</v>
      </c>
      <c r="DP59" s="23">
        <v>2148845858.5089998</v>
      </c>
      <c r="DQ59" s="23">
        <v>1870222456.28</v>
      </c>
      <c r="DR59" s="23">
        <v>278623402.22899985</v>
      </c>
      <c r="DS59" s="26">
        <v>0.87033811609813383</v>
      </c>
      <c r="DT59" s="25">
        <v>-1.4288409287849912E-2</v>
      </c>
      <c r="DU59" s="22" t="s">
        <v>50</v>
      </c>
      <c r="DV59" s="23">
        <v>41130517.273000002</v>
      </c>
      <c r="DW59" s="23">
        <v>35341671.639199995</v>
      </c>
      <c r="DX59" s="23">
        <v>5788845.6338000074</v>
      </c>
      <c r="DY59" s="40">
        <v>0.85925667806759931</v>
      </c>
      <c r="DZ59" s="23">
        <v>2024702426.8230004</v>
      </c>
      <c r="EA59" s="23">
        <v>1791105472.7809999</v>
      </c>
      <c r="EB59" s="23">
        <v>233596954.04200053</v>
      </c>
      <c r="EC59" s="26">
        <v>0.88462652538598374</v>
      </c>
      <c r="ED59" s="25">
        <v>-5.3245011144517962E-2</v>
      </c>
      <c r="EE59" s="22" t="s">
        <v>50</v>
      </c>
      <c r="EF59" s="23">
        <v>33191596.0064</v>
      </c>
      <c r="EG59" s="23">
        <v>29016479.101800002</v>
      </c>
      <c r="EH59" s="23">
        <v>4175116.9045999981</v>
      </c>
      <c r="EI59" s="40">
        <v>0.87421162562369847</v>
      </c>
    </row>
    <row r="60" spans="1:139" x14ac:dyDescent="0.25">
      <c r="B60" s="16"/>
      <c r="C60" s="104"/>
      <c r="D60" s="104"/>
      <c r="E60" s="104"/>
      <c r="F60" s="104"/>
      <c r="G60" s="104"/>
      <c r="H60" s="104"/>
      <c r="I60" s="104"/>
      <c r="J60" s="104"/>
      <c r="K60" s="66"/>
      <c r="L60" s="16"/>
      <c r="M60" s="16"/>
      <c r="N60" s="16"/>
      <c r="O60" s="16"/>
      <c r="P60" s="16"/>
      <c r="Q60" s="16"/>
      <c r="R60" s="16"/>
      <c r="S60" s="16"/>
      <c r="T60" s="66"/>
      <c r="U60" s="16"/>
      <c r="V60" s="16"/>
      <c r="W60" s="16"/>
      <c r="X60" s="16"/>
      <c r="Y60" s="16"/>
      <c r="Z60" s="55"/>
    </row>
    <row r="61" spans="1:139" x14ac:dyDescent="0.25">
      <c r="A61" s="28" t="s">
        <v>185</v>
      </c>
      <c r="B61" s="29"/>
      <c r="C61" s="29"/>
      <c r="D61" s="29"/>
      <c r="E61" s="29"/>
      <c r="F61" s="29"/>
      <c r="G61" s="29"/>
      <c r="H61" s="29"/>
      <c r="I61" s="29"/>
      <c r="J61" s="29"/>
      <c r="K61" s="79"/>
      <c r="L61" s="29"/>
      <c r="M61" s="29"/>
      <c r="N61" s="29"/>
      <c r="O61" s="29"/>
      <c r="P61" s="29"/>
      <c r="Q61" s="29"/>
      <c r="R61" s="29"/>
      <c r="S61" s="29"/>
      <c r="T61" s="79"/>
      <c r="U61" s="29"/>
      <c r="V61" s="29"/>
      <c r="W61" s="29"/>
      <c r="X61" s="29"/>
      <c r="Y61" s="29"/>
      <c r="Z61" s="59"/>
      <c r="AA61" s="35"/>
      <c r="AB61" s="35"/>
      <c r="AC61" s="76"/>
    </row>
    <row r="62" spans="1:139" x14ac:dyDescent="0.25">
      <c r="A62" s="29" t="s">
        <v>186</v>
      </c>
      <c r="B62" s="29" t="s">
        <v>187</v>
      </c>
      <c r="C62" s="29"/>
      <c r="D62" s="29"/>
      <c r="E62" s="29"/>
      <c r="F62" s="29"/>
      <c r="G62" s="29"/>
      <c r="H62" s="29"/>
      <c r="I62" s="29"/>
      <c r="J62" s="29"/>
      <c r="K62" s="79"/>
      <c r="L62" s="29"/>
      <c r="M62" s="29"/>
      <c r="N62" s="29"/>
      <c r="O62" s="29"/>
      <c r="P62" s="29"/>
      <c r="Q62" s="29"/>
      <c r="R62" s="29"/>
      <c r="S62" s="29"/>
      <c r="T62" s="79"/>
      <c r="U62" s="29"/>
      <c r="V62" s="29"/>
      <c r="W62" s="29"/>
      <c r="X62" s="29"/>
      <c r="Y62" s="29"/>
      <c r="Z62" s="59"/>
      <c r="AA62" s="35"/>
      <c r="AB62" s="35"/>
      <c r="AC62" s="76"/>
    </row>
    <row r="63" spans="1:139" x14ac:dyDescent="0.25">
      <c r="A63" s="29" t="s">
        <v>186</v>
      </c>
      <c r="B63" s="29" t="s">
        <v>192</v>
      </c>
      <c r="C63" s="29"/>
      <c r="D63" s="29"/>
      <c r="E63" s="29"/>
      <c r="F63" s="29"/>
      <c r="G63" s="29"/>
      <c r="H63" s="29"/>
      <c r="I63" s="29"/>
      <c r="J63" s="29"/>
      <c r="K63" s="79"/>
      <c r="L63" s="29"/>
      <c r="M63" s="29"/>
      <c r="N63" s="29"/>
      <c r="O63" s="29"/>
      <c r="P63" s="29"/>
      <c r="Q63" s="29"/>
      <c r="R63" s="29"/>
      <c r="S63" s="29"/>
      <c r="T63" s="79"/>
      <c r="U63" s="29"/>
      <c r="V63" s="29"/>
      <c r="W63" s="29"/>
      <c r="X63" s="29"/>
      <c r="Y63" s="29"/>
      <c r="Z63" s="59"/>
      <c r="AA63" s="35"/>
      <c r="AB63" s="35"/>
      <c r="AC63" s="76"/>
    </row>
    <row r="64" spans="1:139" x14ac:dyDescent="0.25">
      <c r="A64" s="42" t="s">
        <v>188</v>
      </c>
      <c r="B64" s="35" t="s">
        <v>128</v>
      </c>
      <c r="C64" s="35"/>
      <c r="D64" s="35"/>
      <c r="E64" s="35"/>
      <c r="F64" s="35"/>
      <c r="G64" s="35"/>
      <c r="H64" s="35"/>
      <c r="I64" s="35"/>
      <c r="J64" s="35"/>
      <c r="K64" s="76"/>
      <c r="L64" s="35"/>
      <c r="M64" s="35"/>
      <c r="N64" s="35"/>
      <c r="O64" s="35"/>
      <c r="P64" s="35"/>
      <c r="Q64" s="35"/>
      <c r="R64" s="35"/>
      <c r="S64" s="35"/>
      <c r="T64" s="76"/>
      <c r="U64" s="35"/>
      <c r="V64" s="35"/>
      <c r="W64" s="35"/>
      <c r="X64" s="35"/>
      <c r="Y64" s="35"/>
      <c r="Z64" s="60"/>
      <c r="AA64" s="35"/>
      <c r="AB64" s="35"/>
      <c r="AC64" s="76"/>
    </row>
    <row r="65" spans="2:39" x14ac:dyDescent="0.25">
      <c r="B65" s="16"/>
      <c r="C65" s="104"/>
      <c r="D65" s="104"/>
      <c r="E65" s="104"/>
      <c r="F65" s="104"/>
      <c r="G65" s="104"/>
      <c r="H65" s="104"/>
      <c r="I65" s="104"/>
      <c r="J65" s="104"/>
      <c r="K65" s="66"/>
      <c r="L65" s="16"/>
      <c r="M65" s="16"/>
      <c r="N65" s="16"/>
      <c r="O65" s="16"/>
      <c r="P65" s="16"/>
      <c r="Q65" s="16"/>
      <c r="R65" s="16"/>
      <c r="S65" s="16"/>
      <c r="T65" s="66"/>
      <c r="U65" s="16"/>
      <c r="V65" s="16"/>
      <c r="W65" s="16"/>
      <c r="X65" s="16"/>
      <c r="Y65" s="16"/>
      <c r="Z65" s="55"/>
      <c r="AE65" s="27"/>
      <c r="AF65" s="27"/>
      <c r="AG65" s="27"/>
      <c r="AJ65" s="27"/>
      <c r="AK65" s="27"/>
      <c r="AL65" s="27"/>
      <c r="AM65" s="27"/>
    </row>
    <row r="66" spans="2:39" x14ac:dyDescent="0.25">
      <c r="B66" s="16"/>
      <c r="C66" s="104"/>
      <c r="D66" s="104"/>
      <c r="E66" s="104"/>
      <c r="F66" s="104"/>
      <c r="G66" s="104"/>
      <c r="H66" s="104"/>
      <c r="I66" s="104"/>
      <c r="J66" s="104"/>
      <c r="K66" s="66"/>
      <c r="L66" s="16"/>
      <c r="M66" s="16"/>
      <c r="N66" s="16"/>
      <c r="O66" s="16"/>
      <c r="P66" s="16"/>
      <c r="Q66" s="16"/>
      <c r="R66" s="16"/>
      <c r="S66" s="16"/>
      <c r="T66" s="66"/>
      <c r="U66" s="16"/>
      <c r="V66" s="16"/>
      <c r="W66" s="16"/>
      <c r="X66" s="16"/>
      <c r="Y66" s="16"/>
      <c r="Z66" s="55"/>
      <c r="AE66" s="27"/>
      <c r="AF66" s="27"/>
      <c r="AG66" s="27"/>
      <c r="AJ66" s="27"/>
      <c r="AK66" s="27"/>
      <c r="AL66" s="27"/>
      <c r="AM66" s="27"/>
    </row>
    <row r="67" spans="2:39" x14ac:dyDescent="0.25">
      <c r="B67" s="16"/>
      <c r="C67" s="104"/>
      <c r="D67" s="104"/>
      <c r="E67" s="104"/>
      <c r="F67" s="104"/>
      <c r="G67" s="104"/>
      <c r="H67" s="104"/>
      <c r="I67" s="104"/>
      <c r="J67" s="104"/>
      <c r="K67" s="66"/>
      <c r="L67" s="16"/>
      <c r="M67" s="16"/>
      <c r="N67" s="16"/>
      <c r="O67" s="16"/>
      <c r="P67" s="16"/>
      <c r="Q67" s="16"/>
      <c r="R67" s="16"/>
      <c r="S67" s="16"/>
      <c r="T67" s="66"/>
      <c r="U67" s="16"/>
      <c r="V67" s="16"/>
      <c r="W67" s="16"/>
      <c r="X67" s="16"/>
      <c r="Y67" s="16"/>
      <c r="Z67" s="55"/>
      <c r="AE67" s="27"/>
      <c r="AF67" s="27"/>
      <c r="AG67" s="27"/>
      <c r="AJ67" s="27"/>
      <c r="AK67" s="27"/>
      <c r="AL67" s="27"/>
      <c r="AM67" s="27"/>
    </row>
    <row r="68" spans="2:39" x14ac:dyDescent="0.25">
      <c r="B68" s="16"/>
      <c r="C68" s="104"/>
      <c r="D68" s="104"/>
      <c r="E68" s="104"/>
      <c r="F68" s="104"/>
      <c r="G68" s="104"/>
      <c r="H68" s="104"/>
      <c r="I68" s="104"/>
      <c r="J68" s="104"/>
      <c r="K68" s="66"/>
      <c r="L68" s="16"/>
      <c r="M68" s="16"/>
      <c r="N68" s="16"/>
      <c r="O68" s="16"/>
      <c r="P68" s="16"/>
      <c r="Q68" s="16"/>
      <c r="R68" s="16"/>
      <c r="S68" s="16"/>
      <c r="T68" s="66"/>
      <c r="U68" s="16"/>
      <c r="V68" s="16"/>
      <c r="W68" s="16"/>
      <c r="X68" s="16"/>
      <c r="Y68" s="16"/>
      <c r="Z68" s="55"/>
      <c r="AE68" s="27"/>
      <c r="AF68" s="27"/>
      <c r="AG68" s="27"/>
      <c r="AJ68" s="27"/>
      <c r="AK68" s="27"/>
      <c r="AL68" s="27"/>
      <c r="AM68" s="27"/>
    </row>
    <row r="69" spans="2:39" x14ac:dyDescent="0.25">
      <c r="B69" s="16"/>
      <c r="C69" s="104"/>
      <c r="D69" s="104"/>
      <c r="E69" s="104"/>
      <c r="F69" s="104"/>
      <c r="G69" s="104"/>
      <c r="H69" s="104"/>
      <c r="I69" s="104"/>
      <c r="J69" s="104"/>
      <c r="K69" s="66"/>
      <c r="L69" s="16"/>
      <c r="M69" s="16"/>
      <c r="N69" s="16"/>
      <c r="O69" s="16"/>
      <c r="P69" s="16"/>
      <c r="Q69" s="16"/>
      <c r="R69" s="16"/>
      <c r="S69" s="16"/>
      <c r="T69" s="66"/>
      <c r="U69" s="16"/>
      <c r="V69" s="16"/>
      <c r="W69" s="16"/>
      <c r="X69" s="16"/>
      <c r="Y69" s="16"/>
      <c r="Z69" s="55"/>
      <c r="AE69" s="27"/>
      <c r="AF69" s="27"/>
      <c r="AG69" s="27"/>
      <c r="AJ69" s="27"/>
      <c r="AK69" s="27"/>
      <c r="AL69" s="27"/>
      <c r="AM69" s="27"/>
    </row>
    <row r="70" spans="2:39" x14ac:dyDescent="0.25">
      <c r="B70" s="16"/>
      <c r="C70" s="104"/>
      <c r="D70" s="104"/>
      <c r="E70" s="104"/>
      <c r="F70" s="104"/>
      <c r="G70" s="104"/>
      <c r="H70" s="104"/>
      <c r="I70" s="104"/>
      <c r="J70" s="104"/>
      <c r="K70" s="66"/>
      <c r="L70" s="16"/>
      <c r="M70" s="16"/>
      <c r="N70" s="16"/>
      <c r="O70" s="16"/>
      <c r="P70" s="16"/>
      <c r="Q70" s="16"/>
      <c r="R70" s="16"/>
      <c r="S70" s="16"/>
      <c r="T70" s="66"/>
      <c r="U70" s="16"/>
      <c r="V70" s="16"/>
      <c r="W70" s="16"/>
      <c r="X70" s="16"/>
      <c r="Y70" s="16"/>
      <c r="Z70" s="55"/>
      <c r="AE70" s="27"/>
      <c r="AF70" s="27"/>
      <c r="AG70" s="27"/>
      <c r="AJ70" s="27"/>
      <c r="AK70" s="27"/>
      <c r="AL70" s="27"/>
      <c r="AM70" s="27"/>
    </row>
    <row r="71" spans="2:39" x14ac:dyDescent="0.25">
      <c r="B71" s="16"/>
      <c r="C71" s="104"/>
      <c r="D71" s="104"/>
      <c r="E71" s="104"/>
      <c r="F71" s="104"/>
      <c r="G71" s="104"/>
      <c r="H71" s="104"/>
      <c r="I71" s="104"/>
      <c r="J71" s="104"/>
      <c r="K71" s="66"/>
      <c r="L71" s="16"/>
      <c r="M71" s="16"/>
      <c r="N71" s="16"/>
      <c r="O71" s="16"/>
      <c r="P71" s="16"/>
      <c r="Q71" s="16"/>
      <c r="R71" s="16"/>
      <c r="S71" s="16"/>
      <c r="T71" s="66"/>
      <c r="U71" s="16"/>
      <c r="V71" s="16"/>
      <c r="W71" s="16"/>
      <c r="X71" s="16"/>
      <c r="Y71" s="16"/>
      <c r="Z71" s="55"/>
      <c r="AE71" s="27"/>
      <c r="AF71" s="27"/>
      <c r="AG71" s="27"/>
      <c r="AJ71" s="27"/>
      <c r="AK71" s="27"/>
      <c r="AL71" s="27"/>
      <c r="AM71" s="27"/>
    </row>
    <row r="72" spans="2:39" x14ac:dyDescent="0.25">
      <c r="B72" s="16"/>
      <c r="C72" s="104"/>
      <c r="D72" s="104"/>
      <c r="E72" s="104"/>
      <c r="F72" s="104"/>
      <c r="G72" s="104"/>
      <c r="H72" s="104"/>
      <c r="I72" s="104"/>
      <c r="J72" s="104"/>
      <c r="K72" s="66"/>
      <c r="L72" s="16"/>
      <c r="M72" s="16"/>
      <c r="N72" s="16"/>
      <c r="O72" s="16"/>
      <c r="P72" s="16"/>
      <c r="Q72" s="16"/>
      <c r="R72" s="16"/>
      <c r="S72" s="16"/>
      <c r="T72" s="66"/>
      <c r="U72" s="16"/>
      <c r="V72" s="16"/>
      <c r="W72" s="16"/>
      <c r="X72" s="16"/>
      <c r="Y72" s="16"/>
      <c r="Z72" s="55"/>
      <c r="AE72" s="27"/>
      <c r="AF72" s="27"/>
      <c r="AG72" s="27"/>
      <c r="AJ72" s="27"/>
      <c r="AK72" s="27"/>
      <c r="AL72" s="27"/>
      <c r="AM72" s="27"/>
    </row>
    <row r="73" spans="2:39" x14ac:dyDescent="0.25">
      <c r="B73" s="16"/>
      <c r="C73" s="104"/>
      <c r="D73" s="104"/>
      <c r="E73" s="104"/>
      <c r="F73" s="104"/>
      <c r="G73" s="104"/>
      <c r="H73" s="104"/>
      <c r="I73" s="104"/>
      <c r="J73" s="104"/>
      <c r="K73" s="66"/>
      <c r="L73" s="16"/>
      <c r="M73" s="16"/>
      <c r="N73" s="16"/>
      <c r="O73" s="16"/>
      <c r="P73" s="16"/>
      <c r="Q73" s="16"/>
      <c r="R73" s="16"/>
      <c r="S73" s="16"/>
      <c r="T73" s="66"/>
      <c r="U73" s="16"/>
      <c r="V73" s="16"/>
      <c r="W73" s="16"/>
      <c r="X73" s="16"/>
      <c r="Y73" s="16"/>
      <c r="Z73" s="55"/>
      <c r="AE73" s="27"/>
      <c r="AF73" s="27"/>
      <c r="AG73" s="27"/>
      <c r="AJ73" s="27"/>
      <c r="AK73" s="27"/>
      <c r="AL73" s="27"/>
      <c r="AM73" s="27"/>
    </row>
    <row r="74" spans="2:39" x14ac:dyDescent="0.25">
      <c r="B74" s="16"/>
      <c r="C74" s="104"/>
      <c r="D74" s="104"/>
      <c r="E74" s="104"/>
      <c r="F74" s="104"/>
      <c r="G74" s="104"/>
      <c r="H74" s="104"/>
      <c r="I74" s="104"/>
      <c r="J74" s="104"/>
      <c r="K74" s="66"/>
      <c r="L74" s="16"/>
      <c r="M74" s="16"/>
      <c r="N74" s="16"/>
      <c r="O74" s="16"/>
      <c r="P74" s="16"/>
      <c r="Q74" s="16"/>
      <c r="R74" s="16"/>
      <c r="S74" s="16"/>
      <c r="T74" s="66"/>
      <c r="U74" s="16"/>
      <c r="V74" s="16"/>
      <c r="W74" s="16"/>
      <c r="X74" s="16"/>
      <c r="Y74" s="16"/>
      <c r="Z74" s="55"/>
      <c r="AE74" s="27"/>
      <c r="AF74" s="27"/>
      <c r="AG74" s="27"/>
      <c r="AJ74" s="27"/>
      <c r="AK74" s="27"/>
      <c r="AL74" s="27"/>
      <c r="AM74" s="27"/>
    </row>
    <row r="75" spans="2:39" x14ac:dyDescent="0.25">
      <c r="B75" s="16"/>
      <c r="C75" s="104"/>
      <c r="D75" s="104"/>
      <c r="E75" s="104"/>
      <c r="F75" s="104"/>
      <c r="G75" s="104"/>
      <c r="H75" s="104"/>
      <c r="I75" s="104"/>
      <c r="J75" s="104"/>
      <c r="K75" s="66"/>
      <c r="L75" s="16"/>
      <c r="M75" s="16"/>
      <c r="N75" s="16"/>
      <c r="O75" s="16"/>
      <c r="P75" s="16"/>
      <c r="Q75" s="16"/>
      <c r="R75" s="16"/>
      <c r="S75" s="16"/>
      <c r="T75" s="66"/>
      <c r="U75" s="16"/>
      <c r="V75" s="16"/>
      <c r="W75" s="16"/>
      <c r="X75" s="16"/>
      <c r="Y75" s="16"/>
      <c r="Z75" s="55"/>
      <c r="AE75" s="27"/>
      <c r="AF75" s="27"/>
      <c r="AG75" s="27"/>
      <c r="AJ75" s="27"/>
      <c r="AK75" s="27"/>
      <c r="AL75" s="27"/>
      <c r="AM75" s="27"/>
    </row>
    <row r="76" spans="2:39" x14ac:dyDescent="0.25">
      <c r="B76" s="16"/>
      <c r="C76" s="104"/>
      <c r="D76" s="104"/>
      <c r="E76" s="104"/>
      <c r="F76" s="104"/>
      <c r="G76" s="104"/>
      <c r="H76" s="104"/>
      <c r="I76" s="104"/>
      <c r="J76" s="104"/>
      <c r="K76" s="66"/>
      <c r="L76" s="16"/>
      <c r="M76" s="16"/>
      <c r="N76" s="16"/>
      <c r="O76" s="16"/>
      <c r="P76" s="16"/>
      <c r="Q76" s="16"/>
      <c r="R76" s="16"/>
      <c r="S76" s="16"/>
      <c r="T76" s="66"/>
      <c r="U76" s="16"/>
      <c r="V76" s="16"/>
      <c r="W76" s="16"/>
      <c r="X76" s="16"/>
      <c r="Y76" s="16"/>
      <c r="Z76" s="55"/>
      <c r="AE76" s="27"/>
      <c r="AF76" s="27"/>
      <c r="AG76" s="27"/>
      <c r="AJ76" s="27"/>
      <c r="AK76" s="27"/>
      <c r="AL76" s="27"/>
      <c r="AM76" s="27"/>
    </row>
    <row r="77" spans="2:39" x14ac:dyDescent="0.25">
      <c r="B77" s="16"/>
      <c r="C77" s="104"/>
      <c r="D77" s="104"/>
      <c r="E77" s="104"/>
      <c r="F77" s="104"/>
      <c r="G77" s="104"/>
      <c r="H77" s="104"/>
      <c r="I77" s="104"/>
      <c r="J77" s="104"/>
      <c r="K77" s="66"/>
      <c r="L77" s="16"/>
      <c r="M77" s="16"/>
      <c r="N77" s="16"/>
      <c r="O77" s="16"/>
      <c r="P77" s="16"/>
      <c r="Q77" s="16"/>
      <c r="R77" s="16"/>
      <c r="S77" s="16"/>
      <c r="T77" s="66"/>
      <c r="U77" s="16"/>
      <c r="V77" s="16"/>
      <c r="W77" s="16"/>
      <c r="X77" s="16"/>
      <c r="Y77" s="16"/>
      <c r="Z77" s="55"/>
      <c r="AE77" s="27"/>
      <c r="AF77" s="27"/>
      <c r="AG77" s="27"/>
      <c r="AJ77" s="27"/>
      <c r="AK77" s="27"/>
      <c r="AL77" s="27"/>
      <c r="AM77" s="27"/>
    </row>
    <row r="78" spans="2:39" x14ac:dyDescent="0.25">
      <c r="B78" s="16"/>
      <c r="C78" s="104"/>
      <c r="D78" s="104"/>
      <c r="E78" s="104"/>
      <c r="F78" s="104"/>
      <c r="G78" s="104"/>
      <c r="H78" s="104"/>
      <c r="I78" s="104"/>
      <c r="J78" s="104"/>
      <c r="K78" s="66"/>
      <c r="L78" s="16"/>
      <c r="M78" s="16"/>
      <c r="N78" s="16"/>
      <c r="O78" s="16"/>
      <c r="P78" s="16"/>
      <c r="Q78" s="16"/>
      <c r="R78" s="16"/>
      <c r="S78" s="16"/>
      <c r="T78" s="66"/>
      <c r="U78" s="16"/>
      <c r="V78" s="16"/>
      <c r="W78" s="16"/>
      <c r="X78" s="16"/>
      <c r="Y78" s="16"/>
      <c r="Z78" s="55"/>
      <c r="AE78" s="27"/>
      <c r="AF78" s="27"/>
      <c r="AG78" s="27"/>
      <c r="AJ78" s="27"/>
      <c r="AK78" s="27"/>
      <c r="AL78" s="27"/>
      <c r="AM78" s="27"/>
    </row>
    <row r="79" spans="2:39" x14ac:dyDescent="0.25">
      <c r="B79" s="16"/>
      <c r="C79" s="104"/>
      <c r="D79" s="104"/>
      <c r="E79" s="104"/>
      <c r="F79" s="104"/>
      <c r="G79" s="104"/>
      <c r="H79" s="104"/>
      <c r="I79" s="104"/>
      <c r="J79" s="104"/>
      <c r="K79" s="66"/>
      <c r="L79" s="16"/>
      <c r="M79" s="16"/>
      <c r="N79" s="16"/>
      <c r="O79" s="16"/>
      <c r="P79" s="16"/>
      <c r="Q79" s="16"/>
      <c r="R79" s="16"/>
      <c r="S79" s="16"/>
      <c r="T79" s="66"/>
      <c r="U79" s="16"/>
      <c r="V79" s="16"/>
      <c r="W79" s="16"/>
      <c r="X79" s="16"/>
      <c r="Y79" s="16"/>
      <c r="Z79" s="55"/>
      <c r="AE79" s="27"/>
      <c r="AF79" s="27"/>
      <c r="AG79" s="27"/>
      <c r="AJ79" s="27"/>
      <c r="AK79" s="27"/>
      <c r="AL79" s="27"/>
      <c r="AM79" s="27"/>
    </row>
    <row r="80" spans="2:39" x14ac:dyDescent="0.25">
      <c r="B80" s="16"/>
      <c r="C80" s="104"/>
      <c r="D80" s="104"/>
      <c r="E80" s="104"/>
      <c r="F80" s="104"/>
      <c r="G80" s="104"/>
      <c r="H80" s="104"/>
      <c r="I80" s="104"/>
      <c r="J80" s="104"/>
      <c r="K80" s="66"/>
      <c r="L80" s="16"/>
      <c r="M80" s="16"/>
      <c r="N80" s="16"/>
      <c r="O80" s="16"/>
      <c r="P80" s="16"/>
      <c r="Q80" s="16"/>
      <c r="R80" s="16"/>
      <c r="S80" s="16"/>
      <c r="T80" s="66"/>
      <c r="U80" s="16"/>
      <c r="V80" s="16"/>
      <c r="W80" s="16"/>
      <c r="X80" s="16"/>
      <c r="Y80" s="16"/>
      <c r="Z80" s="55"/>
      <c r="AE80" s="27"/>
      <c r="AF80" s="27"/>
      <c r="AG80" s="27"/>
      <c r="AJ80" s="27"/>
      <c r="AK80" s="27"/>
      <c r="AL80" s="27"/>
      <c r="AM80" s="27"/>
    </row>
    <row r="81" spans="2:39" x14ac:dyDescent="0.25">
      <c r="B81" s="16"/>
      <c r="C81" s="104"/>
      <c r="D81" s="104"/>
      <c r="E81" s="104"/>
      <c r="F81" s="104"/>
      <c r="G81" s="104"/>
      <c r="H81" s="104"/>
      <c r="I81" s="104"/>
      <c r="J81" s="104"/>
      <c r="K81" s="66"/>
      <c r="L81" s="16"/>
      <c r="M81" s="16"/>
      <c r="N81" s="16"/>
      <c r="O81" s="16"/>
      <c r="P81" s="16"/>
      <c r="Q81" s="16"/>
      <c r="R81" s="16"/>
      <c r="S81" s="16"/>
      <c r="T81" s="66"/>
      <c r="U81" s="16"/>
      <c r="V81" s="16"/>
      <c r="W81" s="16"/>
      <c r="X81" s="16"/>
      <c r="Y81" s="16"/>
      <c r="Z81" s="55"/>
      <c r="AE81" s="27"/>
      <c r="AF81" s="27"/>
      <c r="AG81" s="27"/>
      <c r="AJ81" s="27"/>
      <c r="AK81" s="27"/>
      <c r="AL81" s="27"/>
      <c r="AM81" s="27"/>
    </row>
    <row r="82" spans="2:39" x14ac:dyDescent="0.25">
      <c r="B82" s="16"/>
      <c r="C82" s="104"/>
      <c r="D82" s="104"/>
      <c r="E82" s="104"/>
      <c r="F82" s="104"/>
      <c r="G82" s="104"/>
      <c r="H82" s="104"/>
      <c r="I82" s="104"/>
      <c r="J82" s="104"/>
      <c r="K82" s="66"/>
      <c r="L82" s="16"/>
      <c r="M82" s="16"/>
      <c r="N82" s="16"/>
      <c r="O82" s="16"/>
      <c r="P82" s="16"/>
      <c r="Q82" s="16"/>
      <c r="R82" s="16"/>
      <c r="S82" s="16"/>
      <c r="T82" s="66"/>
      <c r="U82" s="16"/>
      <c r="V82" s="16"/>
      <c r="W82" s="16"/>
      <c r="X82" s="16"/>
      <c r="Y82" s="16"/>
      <c r="Z82" s="55"/>
      <c r="AE82" s="27"/>
      <c r="AF82" s="27"/>
      <c r="AG82" s="27"/>
      <c r="AJ82" s="27"/>
      <c r="AK82" s="27"/>
      <c r="AL82" s="27"/>
      <c r="AM82" s="27"/>
    </row>
    <row r="83" spans="2:39" x14ac:dyDescent="0.25">
      <c r="B83" s="16"/>
      <c r="C83" s="104"/>
      <c r="D83" s="104"/>
      <c r="E83" s="104"/>
      <c r="F83" s="104"/>
      <c r="G83" s="104"/>
      <c r="H83" s="104"/>
      <c r="I83" s="104"/>
      <c r="J83" s="104"/>
      <c r="K83" s="66"/>
      <c r="L83" s="16"/>
      <c r="M83" s="16"/>
      <c r="N83" s="16"/>
      <c r="O83" s="16"/>
      <c r="P83" s="16"/>
      <c r="Q83" s="16"/>
      <c r="R83" s="16"/>
      <c r="S83" s="16"/>
      <c r="T83" s="66"/>
      <c r="U83" s="16"/>
      <c r="V83" s="16"/>
      <c r="W83" s="16"/>
      <c r="X83" s="16"/>
      <c r="Y83" s="16"/>
      <c r="Z83" s="55"/>
      <c r="AE83" s="27"/>
      <c r="AF83" s="27"/>
      <c r="AG83" s="27"/>
      <c r="AJ83" s="27"/>
      <c r="AK83" s="27"/>
      <c r="AL83" s="27"/>
      <c r="AM83" s="27"/>
    </row>
    <row r="84" spans="2:39" x14ac:dyDescent="0.25">
      <c r="B84" s="16"/>
      <c r="C84" s="104"/>
      <c r="D84" s="104"/>
      <c r="E84" s="104"/>
      <c r="F84" s="104"/>
      <c r="G84" s="104"/>
      <c r="H84" s="104"/>
      <c r="I84" s="104"/>
      <c r="J84" s="104"/>
      <c r="K84" s="66"/>
      <c r="L84" s="16"/>
      <c r="M84" s="16"/>
      <c r="N84" s="16"/>
      <c r="O84" s="16"/>
      <c r="P84" s="16"/>
      <c r="Q84" s="16"/>
      <c r="R84" s="16"/>
      <c r="S84" s="16"/>
      <c r="T84" s="66"/>
      <c r="U84" s="16"/>
      <c r="V84" s="16"/>
      <c r="W84" s="16"/>
      <c r="X84" s="16"/>
      <c r="Y84" s="16"/>
      <c r="Z84" s="55"/>
      <c r="AE84" s="27"/>
      <c r="AF84" s="27"/>
      <c r="AG84" s="27"/>
      <c r="AJ84" s="27"/>
      <c r="AK84" s="27"/>
      <c r="AL84" s="27"/>
      <c r="AM84" s="27"/>
    </row>
    <row r="85" spans="2:39" x14ac:dyDescent="0.25">
      <c r="B85" s="16"/>
      <c r="C85" s="104"/>
      <c r="D85" s="104"/>
      <c r="E85" s="104"/>
      <c r="F85" s="104"/>
      <c r="G85" s="104"/>
      <c r="H85" s="104"/>
      <c r="I85" s="104"/>
      <c r="J85" s="104"/>
      <c r="K85" s="66"/>
      <c r="L85" s="16"/>
      <c r="M85" s="16"/>
      <c r="N85" s="16"/>
      <c r="O85" s="16"/>
      <c r="P85" s="16"/>
      <c r="Q85" s="16"/>
      <c r="R85" s="16"/>
      <c r="S85" s="16"/>
      <c r="T85" s="66"/>
      <c r="U85" s="16"/>
      <c r="V85" s="16"/>
      <c r="W85" s="16"/>
      <c r="X85" s="16"/>
      <c r="Y85" s="16"/>
      <c r="Z85" s="55"/>
      <c r="AE85" s="27"/>
      <c r="AF85" s="27"/>
      <c r="AG85" s="27"/>
      <c r="AJ85" s="27"/>
      <c r="AK85" s="27"/>
      <c r="AL85" s="27"/>
      <c r="AM85" s="27"/>
    </row>
    <row r="86" spans="2:39" x14ac:dyDescent="0.25">
      <c r="B86" s="16"/>
      <c r="C86" s="104"/>
      <c r="D86" s="104"/>
      <c r="E86" s="104"/>
      <c r="F86" s="104"/>
      <c r="G86" s="104"/>
      <c r="H86" s="104"/>
      <c r="I86" s="104"/>
      <c r="J86" s="104"/>
      <c r="K86" s="66"/>
      <c r="L86" s="16"/>
      <c r="M86" s="16"/>
      <c r="N86" s="16"/>
      <c r="O86" s="16"/>
      <c r="P86" s="16"/>
      <c r="Q86" s="16"/>
      <c r="R86" s="16"/>
      <c r="S86" s="16"/>
      <c r="T86" s="66"/>
      <c r="U86" s="16"/>
      <c r="V86" s="16"/>
      <c r="W86" s="16"/>
      <c r="X86" s="16"/>
      <c r="Y86" s="16"/>
      <c r="Z86" s="55"/>
      <c r="AE86" s="27"/>
      <c r="AF86" s="27"/>
      <c r="AG86" s="27"/>
      <c r="AJ86" s="27"/>
      <c r="AK86" s="27"/>
      <c r="AL86" s="27"/>
      <c r="AM86" s="27"/>
    </row>
    <row r="87" spans="2:39" x14ac:dyDescent="0.25">
      <c r="B87" s="16"/>
      <c r="C87" s="104"/>
      <c r="D87" s="104"/>
      <c r="E87" s="104"/>
      <c r="F87" s="104"/>
      <c r="G87" s="104"/>
      <c r="H87" s="104"/>
      <c r="I87" s="104"/>
      <c r="J87" s="104"/>
      <c r="K87" s="66"/>
      <c r="L87" s="16"/>
      <c r="M87" s="16"/>
      <c r="N87" s="16"/>
      <c r="O87" s="16"/>
      <c r="P87" s="16"/>
      <c r="Q87" s="16"/>
      <c r="R87" s="16"/>
      <c r="S87" s="16"/>
      <c r="T87" s="66"/>
      <c r="U87" s="16"/>
      <c r="V87" s="16"/>
      <c r="W87" s="16"/>
      <c r="X87" s="16"/>
      <c r="Y87" s="16"/>
      <c r="Z87" s="55"/>
      <c r="AE87" s="27"/>
      <c r="AF87" s="27"/>
      <c r="AG87" s="27"/>
      <c r="AJ87" s="27"/>
      <c r="AK87" s="27"/>
      <c r="AL87" s="27"/>
      <c r="AM87" s="27"/>
    </row>
    <row r="88" spans="2:39" x14ac:dyDescent="0.25">
      <c r="B88" s="16"/>
      <c r="C88" s="104"/>
      <c r="D88" s="104"/>
      <c r="E88" s="104"/>
      <c r="F88" s="104"/>
      <c r="G88" s="104"/>
      <c r="H88" s="104"/>
      <c r="I88" s="104"/>
      <c r="J88" s="104"/>
      <c r="K88" s="66"/>
      <c r="L88" s="16"/>
      <c r="M88" s="16"/>
      <c r="N88" s="16"/>
      <c r="O88" s="16"/>
      <c r="P88" s="16"/>
      <c r="Q88" s="16"/>
      <c r="R88" s="16"/>
      <c r="S88" s="16"/>
      <c r="T88" s="66"/>
      <c r="U88" s="16"/>
      <c r="V88" s="16"/>
      <c r="W88" s="16"/>
      <c r="X88" s="16"/>
      <c r="Y88" s="16"/>
      <c r="Z88" s="55"/>
      <c r="AE88" s="27"/>
      <c r="AF88" s="27"/>
      <c r="AG88" s="27"/>
      <c r="AJ88" s="27"/>
      <c r="AK88" s="27"/>
      <c r="AL88" s="27"/>
      <c r="AM88" s="27"/>
    </row>
    <row r="89" spans="2:39" x14ac:dyDescent="0.25">
      <c r="B89" s="16"/>
      <c r="C89" s="104"/>
      <c r="D89" s="104"/>
      <c r="E89" s="104"/>
      <c r="F89" s="104"/>
      <c r="G89" s="104"/>
      <c r="H89" s="104"/>
      <c r="I89" s="104"/>
      <c r="J89" s="104"/>
      <c r="K89" s="66"/>
      <c r="L89" s="16"/>
      <c r="M89" s="16"/>
      <c r="N89" s="16"/>
      <c r="O89" s="16"/>
      <c r="P89" s="16"/>
      <c r="Q89" s="16"/>
      <c r="R89" s="16"/>
      <c r="S89" s="16"/>
      <c r="T89" s="66"/>
      <c r="U89" s="16"/>
      <c r="V89" s="16"/>
      <c r="W89" s="16"/>
      <c r="X89" s="16"/>
      <c r="Y89" s="16"/>
      <c r="Z89" s="55"/>
      <c r="AE89" s="27"/>
      <c r="AF89" s="27"/>
      <c r="AG89" s="27"/>
      <c r="AJ89" s="27"/>
      <c r="AK89" s="27"/>
      <c r="AL89" s="27"/>
      <c r="AM89" s="27"/>
    </row>
    <row r="90" spans="2:39" x14ac:dyDescent="0.25">
      <c r="B90" s="16"/>
      <c r="C90" s="104"/>
      <c r="D90" s="104"/>
      <c r="E90" s="104"/>
      <c r="F90" s="104"/>
      <c r="G90" s="104"/>
      <c r="H90" s="104"/>
      <c r="I90" s="104"/>
      <c r="J90" s="104"/>
      <c r="K90" s="66"/>
      <c r="L90" s="16"/>
      <c r="M90" s="16"/>
      <c r="N90" s="16"/>
      <c r="O90" s="16"/>
      <c r="P90" s="16"/>
      <c r="Q90" s="16"/>
      <c r="R90" s="16"/>
      <c r="S90" s="16"/>
      <c r="T90" s="66"/>
      <c r="U90" s="16"/>
      <c r="V90" s="16"/>
      <c r="W90" s="16"/>
      <c r="X90" s="16"/>
      <c r="Y90" s="16"/>
      <c r="Z90" s="55"/>
      <c r="AE90" s="27"/>
      <c r="AF90" s="27"/>
      <c r="AG90" s="27"/>
      <c r="AJ90" s="27"/>
      <c r="AK90" s="27"/>
      <c r="AL90" s="27"/>
      <c r="AM90" s="27"/>
    </row>
    <row r="91" spans="2:39" x14ac:dyDescent="0.25">
      <c r="B91" s="16"/>
      <c r="C91" s="104"/>
      <c r="D91" s="104"/>
      <c r="E91" s="104"/>
      <c r="F91" s="104"/>
      <c r="G91" s="104"/>
      <c r="H91" s="104"/>
      <c r="I91" s="104"/>
      <c r="J91" s="104"/>
      <c r="K91" s="66"/>
      <c r="L91" s="16"/>
      <c r="M91" s="16"/>
      <c r="N91" s="16"/>
      <c r="O91" s="16"/>
      <c r="P91" s="16"/>
      <c r="Q91" s="16"/>
      <c r="R91" s="16"/>
      <c r="S91" s="16"/>
      <c r="T91" s="66"/>
      <c r="U91" s="16"/>
      <c r="V91" s="16"/>
      <c r="W91" s="16"/>
      <c r="X91" s="16"/>
      <c r="Y91" s="16"/>
      <c r="Z91" s="55"/>
      <c r="AE91" s="27"/>
      <c r="AF91" s="27"/>
      <c r="AG91" s="27"/>
      <c r="AJ91" s="27"/>
      <c r="AK91" s="27"/>
      <c r="AL91" s="27"/>
      <c r="AM91" s="27"/>
    </row>
    <row r="92" spans="2:39" x14ac:dyDescent="0.25">
      <c r="B92" s="16"/>
      <c r="C92" s="104"/>
      <c r="D92" s="104"/>
      <c r="E92" s="104"/>
      <c r="F92" s="104"/>
      <c r="G92" s="104"/>
      <c r="H92" s="104"/>
      <c r="I92" s="104"/>
      <c r="J92" s="104"/>
      <c r="K92" s="66"/>
      <c r="L92" s="16"/>
      <c r="M92" s="16"/>
      <c r="N92" s="16"/>
      <c r="O92" s="16"/>
      <c r="P92" s="16"/>
      <c r="Q92" s="16"/>
      <c r="R92" s="16"/>
      <c r="S92" s="16"/>
      <c r="T92" s="66"/>
      <c r="U92" s="16"/>
      <c r="V92" s="16"/>
      <c r="W92" s="16"/>
      <c r="X92" s="16"/>
      <c r="Y92" s="16"/>
      <c r="Z92" s="55"/>
      <c r="AE92" s="27"/>
      <c r="AF92" s="27"/>
      <c r="AG92" s="27"/>
      <c r="AJ92" s="27"/>
      <c r="AK92" s="27"/>
      <c r="AL92" s="27"/>
      <c r="AM92" s="27"/>
    </row>
    <row r="93" spans="2:39" x14ac:dyDescent="0.25">
      <c r="B93" s="16"/>
      <c r="C93" s="104"/>
      <c r="D93" s="104"/>
      <c r="E93" s="104"/>
      <c r="F93" s="104"/>
      <c r="G93" s="104"/>
      <c r="H93" s="104"/>
      <c r="I93" s="104"/>
      <c r="J93" s="104"/>
      <c r="K93" s="66"/>
      <c r="L93" s="16"/>
      <c r="M93" s="16"/>
      <c r="N93" s="16"/>
      <c r="O93" s="16"/>
      <c r="P93" s="16"/>
      <c r="Q93" s="16"/>
      <c r="R93" s="16"/>
      <c r="S93" s="16"/>
      <c r="T93" s="66"/>
      <c r="U93" s="16"/>
      <c r="V93" s="16"/>
      <c r="W93" s="16"/>
      <c r="X93" s="16"/>
      <c r="Y93" s="16"/>
      <c r="Z93" s="55"/>
      <c r="AE93" s="27"/>
      <c r="AF93" s="27"/>
      <c r="AG93" s="27"/>
      <c r="AJ93" s="27"/>
      <c r="AK93" s="27"/>
      <c r="AL93" s="27"/>
      <c r="AM93" s="27"/>
    </row>
    <row r="94" spans="2:39" x14ac:dyDescent="0.25">
      <c r="B94" s="16"/>
      <c r="C94" s="104"/>
      <c r="D94" s="104"/>
      <c r="E94" s="104"/>
      <c r="F94" s="104"/>
      <c r="G94" s="104"/>
      <c r="H94" s="104"/>
      <c r="I94" s="104"/>
      <c r="J94" s="104"/>
      <c r="K94" s="66"/>
      <c r="L94" s="16"/>
      <c r="M94" s="16"/>
      <c r="N94" s="16"/>
      <c r="O94" s="16"/>
      <c r="P94" s="16"/>
      <c r="Q94" s="16"/>
      <c r="R94" s="16"/>
      <c r="S94" s="16"/>
      <c r="T94" s="66"/>
      <c r="U94" s="16"/>
      <c r="V94" s="16"/>
      <c r="W94" s="16"/>
      <c r="X94" s="16"/>
      <c r="Y94" s="16"/>
      <c r="Z94" s="55"/>
      <c r="AE94" s="27"/>
      <c r="AF94" s="27"/>
      <c r="AG94" s="27"/>
      <c r="AJ94" s="27"/>
      <c r="AK94" s="27"/>
      <c r="AL94" s="27"/>
      <c r="AM94" s="27"/>
    </row>
    <row r="95" spans="2:39" x14ac:dyDescent="0.25">
      <c r="B95" s="16"/>
      <c r="C95" s="104"/>
      <c r="D95" s="104"/>
      <c r="E95" s="104"/>
      <c r="F95" s="104"/>
      <c r="G95" s="104"/>
      <c r="H95" s="104"/>
      <c r="I95" s="104"/>
      <c r="J95" s="104"/>
      <c r="K95" s="66"/>
      <c r="L95" s="16"/>
      <c r="M95" s="16"/>
      <c r="N95" s="16"/>
      <c r="O95" s="16"/>
      <c r="P95" s="16"/>
      <c r="Q95" s="16"/>
      <c r="R95" s="16"/>
      <c r="S95" s="16"/>
      <c r="T95" s="66"/>
      <c r="U95" s="16"/>
      <c r="V95" s="16"/>
      <c r="W95" s="16"/>
      <c r="X95" s="16"/>
      <c r="Y95" s="16"/>
      <c r="Z95" s="55"/>
      <c r="AE95" s="27"/>
      <c r="AF95" s="27"/>
      <c r="AG95" s="27"/>
      <c r="AJ95" s="27"/>
      <c r="AK95" s="27"/>
      <c r="AL95" s="27"/>
      <c r="AM95" s="27"/>
    </row>
    <row r="96" spans="2:39" x14ac:dyDescent="0.25">
      <c r="B96" s="16"/>
      <c r="C96" s="104"/>
      <c r="D96" s="104"/>
      <c r="E96" s="104"/>
      <c r="F96" s="104"/>
      <c r="G96" s="104"/>
      <c r="H96" s="104"/>
      <c r="I96" s="104"/>
      <c r="J96" s="104"/>
      <c r="K96" s="66"/>
      <c r="L96" s="16"/>
      <c r="M96" s="16"/>
      <c r="N96" s="16"/>
      <c r="O96" s="16"/>
      <c r="P96" s="16"/>
      <c r="Q96" s="16"/>
      <c r="R96" s="16"/>
      <c r="S96" s="16"/>
      <c r="T96" s="66"/>
      <c r="U96" s="16"/>
      <c r="V96" s="16"/>
      <c r="W96" s="16"/>
      <c r="X96" s="16"/>
      <c r="Y96" s="16"/>
      <c r="Z96" s="55"/>
      <c r="AE96" s="27"/>
      <c r="AF96" s="27"/>
      <c r="AG96" s="27"/>
      <c r="AJ96" s="27"/>
      <c r="AK96" s="27"/>
      <c r="AL96" s="27"/>
      <c r="AM96" s="27"/>
    </row>
    <row r="97" spans="2:39" x14ac:dyDescent="0.25">
      <c r="B97" s="16"/>
      <c r="C97" s="104"/>
      <c r="D97" s="104"/>
      <c r="E97" s="104"/>
      <c r="F97" s="104"/>
      <c r="G97" s="104"/>
      <c r="H97" s="104"/>
      <c r="I97" s="104"/>
      <c r="J97" s="104"/>
      <c r="K97" s="66"/>
      <c r="L97" s="16"/>
      <c r="M97" s="16"/>
      <c r="N97" s="16"/>
      <c r="O97" s="16"/>
      <c r="P97" s="16"/>
      <c r="Q97" s="16"/>
      <c r="R97" s="16"/>
      <c r="S97" s="16"/>
      <c r="T97" s="66"/>
      <c r="U97" s="16"/>
      <c r="V97" s="16"/>
      <c r="W97" s="16"/>
      <c r="X97" s="16"/>
      <c r="Y97" s="16"/>
      <c r="Z97" s="55"/>
      <c r="AE97" s="27"/>
      <c r="AF97" s="27"/>
      <c r="AG97" s="27"/>
      <c r="AJ97" s="27"/>
      <c r="AK97" s="27"/>
      <c r="AL97" s="27"/>
      <c r="AM97" s="27"/>
    </row>
    <row r="98" spans="2:39" x14ac:dyDescent="0.25">
      <c r="B98" s="16"/>
      <c r="C98" s="104"/>
      <c r="D98" s="104"/>
      <c r="E98" s="104"/>
      <c r="F98" s="104"/>
      <c r="G98" s="104"/>
      <c r="H98" s="104"/>
      <c r="I98" s="104"/>
      <c r="J98" s="104"/>
      <c r="K98" s="66"/>
      <c r="L98" s="16"/>
      <c r="M98" s="16"/>
      <c r="N98" s="16"/>
      <c r="O98" s="16"/>
      <c r="P98" s="16"/>
      <c r="Q98" s="16"/>
      <c r="R98" s="16"/>
      <c r="S98" s="16"/>
      <c r="T98" s="66"/>
      <c r="U98" s="16"/>
      <c r="V98" s="16"/>
      <c r="W98" s="16"/>
      <c r="X98" s="16"/>
      <c r="Y98" s="16"/>
      <c r="Z98" s="55"/>
      <c r="AE98" s="27"/>
      <c r="AF98" s="27"/>
      <c r="AG98" s="27"/>
      <c r="AJ98" s="27"/>
      <c r="AK98" s="27"/>
      <c r="AL98" s="27"/>
      <c r="AM98" s="27"/>
    </row>
    <row r="99" spans="2:39" x14ac:dyDescent="0.25">
      <c r="B99" s="16"/>
      <c r="C99" s="104"/>
      <c r="D99" s="104"/>
      <c r="E99" s="104"/>
      <c r="F99" s="104"/>
      <c r="G99" s="104"/>
      <c r="H99" s="104"/>
      <c r="I99" s="104"/>
      <c r="J99" s="104"/>
      <c r="K99" s="66"/>
      <c r="L99" s="16"/>
      <c r="M99" s="16"/>
      <c r="N99" s="16"/>
      <c r="O99" s="16"/>
      <c r="P99" s="16"/>
      <c r="Q99" s="16"/>
      <c r="R99" s="16"/>
      <c r="S99" s="16"/>
      <c r="T99" s="66"/>
      <c r="U99" s="16"/>
      <c r="V99" s="16"/>
      <c r="W99" s="16"/>
      <c r="X99" s="16"/>
      <c r="Y99" s="16"/>
      <c r="Z99" s="55"/>
      <c r="AE99" s="27"/>
      <c r="AF99" s="27"/>
      <c r="AG99" s="27"/>
      <c r="AJ99" s="27"/>
      <c r="AK99" s="27"/>
      <c r="AL99" s="27"/>
      <c r="AM99" s="27"/>
    </row>
    <row r="100" spans="2:39" x14ac:dyDescent="0.25">
      <c r="B100" s="16"/>
      <c r="C100" s="104"/>
      <c r="D100" s="104"/>
      <c r="E100" s="104"/>
      <c r="F100" s="104"/>
      <c r="G100" s="104"/>
      <c r="H100" s="104"/>
      <c r="I100" s="104"/>
      <c r="J100" s="104"/>
      <c r="K100" s="66"/>
      <c r="L100" s="16"/>
      <c r="M100" s="16"/>
      <c r="N100" s="16"/>
      <c r="O100" s="16"/>
      <c r="P100" s="16"/>
      <c r="Q100" s="16"/>
      <c r="R100" s="16"/>
      <c r="S100" s="16"/>
      <c r="T100" s="66"/>
      <c r="U100" s="16"/>
      <c r="V100" s="16"/>
      <c r="W100" s="16"/>
      <c r="X100" s="16"/>
      <c r="Y100" s="16"/>
      <c r="Z100" s="55"/>
      <c r="AE100" s="27"/>
      <c r="AF100" s="27"/>
      <c r="AG100" s="27"/>
      <c r="AJ100" s="27"/>
      <c r="AK100" s="27"/>
      <c r="AL100" s="27"/>
      <c r="AM100" s="27"/>
    </row>
    <row r="101" spans="2:39" x14ac:dyDescent="0.25">
      <c r="B101" s="16"/>
      <c r="C101" s="104"/>
      <c r="D101" s="104"/>
      <c r="E101" s="104"/>
      <c r="F101" s="104"/>
      <c r="G101" s="104"/>
      <c r="H101" s="104"/>
      <c r="I101" s="104"/>
      <c r="J101" s="104"/>
      <c r="K101" s="66"/>
      <c r="L101" s="16"/>
      <c r="M101" s="16"/>
      <c r="N101" s="16"/>
      <c r="O101" s="16"/>
      <c r="P101" s="16"/>
      <c r="Q101" s="16"/>
      <c r="R101" s="16"/>
      <c r="S101" s="16"/>
      <c r="T101" s="66"/>
      <c r="U101" s="16"/>
      <c r="V101" s="16"/>
      <c r="W101" s="16"/>
      <c r="X101" s="16"/>
      <c r="Y101" s="16"/>
      <c r="Z101" s="55"/>
      <c r="AE101" s="27"/>
      <c r="AF101" s="27"/>
      <c r="AG101" s="27"/>
      <c r="AJ101" s="27"/>
      <c r="AK101" s="27"/>
      <c r="AL101" s="27"/>
      <c r="AM101" s="27"/>
    </row>
    <row r="102" spans="2:39" x14ac:dyDescent="0.25">
      <c r="B102" s="16"/>
      <c r="C102" s="104"/>
      <c r="D102" s="104"/>
      <c r="E102" s="104"/>
      <c r="F102" s="104"/>
      <c r="G102" s="104"/>
      <c r="H102" s="104"/>
      <c r="I102" s="104"/>
      <c r="J102" s="104"/>
      <c r="K102" s="66"/>
      <c r="L102" s="16"/>
      <c r="M102" s="16"/>
      <c r="N102" s="16"/>
      <c r="O102" s="16"/>
      <c r="P102" s="16"/>
      <c r="Q102" s="16"/>
      <c r="R102" s="16"/>
      <c r="S102" s="16"/>
      <c r="T102" s="66"/>
      <c r="U102" s="16"/>
      <c r="V102" s="16"/>
      <c r="W102" s="16"/>
      <c r="X102" s="16"/>
      <c r="Y102" s="16"/>
      <c r="Z102" s="55"/>
      <c r="AE102" s="27"/>
      <c r="AF102" s="27"/>
      <c r="AG102" s="27"/>
      <c r="AJ102" s="27"/>
      <c r="AK102" s="27"/>
      <c r="AL102" s="27"/>
      <c r="AM102" s="27"/>
    </row>
    <row r="103" spans="2:39" x14ac:dyDescent="0.25">
      <c r="B103" s="16"/>
      <c r="C103" s="104"/>
      <c r="D103" s="104"/>
      <c r="E103" s="104"/>
      <c r="F103" s="104"/>
      <c r="G103" s="104"/>
      <c r="H103" s="104"/>
      <c r="I103" s="104"/>
      <c r="J103" s="104"/>
      <c r="K103" s="66"/>
      <c r="L103" s="16"/>
      <c r="M103" s="16"/>
      <c r="N103" s="16"/>
      <c r="O103" s="16"/>
      <c r="P103" s="16"/>
      <c r="Q103" s="16"/>
      <c r="R103" s="16"/>
      <c r="S103" s="16"/>
      <c r="T103" s="66"/>
      <c r="U103" s="16"/>
      <c r="V103" s="16"/>
      <c r="W103" s="16"/>
      <c r="X103" s="16"/>
      <c r="Y103" s="16"/>
      <c r="Z103" s="55"/>
      <c r="AE103" s="27"/>
      <c r="AF103" s="27"/>
      <c r="AG103" s="27"/>
      <c r="AJ103" s="27"/>
      <c r="AK103" s="27"/>
      <c r="AL103" s="27"/>
      <c r="AM103" s="27"/>
    </row>
    <row r="104" spans="2:39" x14ac:dyDescent="0.25">
      <c r="B104" s="16"/>
      <c r="C104" s="104"/>
      <c r="D104" s="104"/>
      <c r="E104" s="104"/>
      <c r="F104" s="104"/>
      <c r="G104" s="104"/>
      <c r="H104" s="104"/>
      <c r="I104" s="104"/>
      <c r="J104" s="104"/>
      <c r="K104" s="66"/>
      <c r="L104" s="16"/>
      <c r="M104" s="16"/>
      <c r="N104" s="16"/>
      <c r="O104" s="16"/>
      <c r="P104" s="16"/>
      <c r="Q104" s="16"/>
      <c r="R104" s="16"/>
      <c r="S104" s="16"/>
      <c r="T104" s="66"/>
      <c r="U104" s="16"/>
      <c r="V104" s="16"/>
      <c r="W104" s="16"/>
      <c r="X104" s="16"/>
      <c r="Y104" s="16"/>
      <c r="Z104" s="55"/>
      <c r="AE104" s="27"/>
      <c r="AF104" s="27"/>
      <c r="AG104" s="27"/>
      <c r="AJ104" s="27"/>
      <c r="AK104" s="27"/>
      <c r="AL104" s="27"/>
      <c r="AM104" s="27"/>
    </row>
    <row r="105" spans="2:39" x14ac:dyDescent="0.25">
      <c r="B105" s="16"/>
      <c r="C105" s="104"/>
      <c r="D105" s="104"/>
      <c r="E105" s="104"/>
      <c r="F105" s="104"/>
      <c r="G105" s="104"/>
      <c r="H105" s="104"/>
      <c r="I105" s="104"/>
      <c r="J105" s="104"/>
      <c r="K105" s="66"/>
      <c r="L105" s="16"/>
      <c r="M105" s="16"/>
      <c r="N105" s="16"/>
      <c r="O105" s="16"/>
      <c r="P105" s="16"/>
      <c r="Q105" s="16"/>
      <c r="R105" s="16"/>
      <c r="S105" s="16"/>
      <c r="T105" s="66"/>
      <c r="U105" s="16"/>
      <c r="V105" s="16"/>
      <c r="W105" s="16"/>
      <c r="X105" s="16"/>
      <c r="Y105" s="16"/>
      <c r="Z105" s="55"/>
      <c r="AE105" s="27"/>
      <c r="AF105" s="27"/>
      <c r="AG105" s="27"/>
      <c r="AJ105" s="27"/>
      <c r="AK105" s="27"/>
      <c r="AL105" s="27"/>
      <c r="AM105" s="27"/>
    </row>
    <row r="106" spans="2:39" x14ac:dyDescent="0.25">
      <c r="B106" s="16"/>
      <c r="C106" s="104"/>
      <c r="D106" s="104"/>
      <c r="E106" s="104"/>
      <c r="F106" s="104"/>
      <c r="G106" s="104"/>
      <c r="H106" s="104"/>
      <c r="I106" s="104"/>
      <c r="J106" s="104"/>
      <c r="K106" s="66"/>
      <c r="L106" s="16"/>
      <c r="M106" s="16"/>
      <c r="N106" s="16"/>
      <c r="O106" s="16"/>
      <c r="P106" s="16"/>
      <c r="Q106" s="16"/>
      <c r="R106" s="16"/>
      <c r="S106" s="16"/>
      <c r="T106" s="66"/>
      <c r="U106" s="16"/>
      <c r="V106" s="16"/>
      <c r="W106" s="16"/>
      <c r="X106" s="16"/>
      <c r="Y106" s="16"/>
      <c r="Z106" s="55"/>
      <c r="AE106" s="27"/>
      <c r="AF106" s="27"/>
      <c r="AG106" s="27"/>
      <c r="AJ106" s="27"/>
      <c r="AK106" s="27"/>
      <c r="AL106" s="27"/>
      <c r="AM106" s="27"/>
    </row>
    <row r="107" spans="2:39" x14ac:dyDescent="0.25">
      <c r="B107" s="16"/>
      <c r="C107" s="104"/>
      <c r="D107" s="104"/>
      <c r="E107" s="104"/>
      <c r="F107" s="104"/>
      <c r="G107" s="104"/>
      <c r="H107" s="104"/>
      <c r="I107" s="104"/>
      <c r="J107" s="104"/>
      <c r="K107" s="66"/>
      <c r="L107" s="16"/>
      <c r="M107" s="16"/>
      <c r="N107" s="16"/>
      <c r="O107" s="16"/>
      <c r="P107" s="16"/>
      <c r="Q107" s="16"/>
      <c r="R107" s="16"/>
      <c r="S107" s="16"/>
      <c r="T107" s="66"/>
      <c r="U107" s="16"/>
      <c r="V107" s="16"/>
      <c r="W107" s="16"/>
      <c r="X107" s="16"/>
      <c r="Y107" s="16"/>
      <c r="Z107" s="55"/>
      <c r="AE107" s="27"/>
      <c r="AF107" s="27"/>
      <c r="AG107" s="27"/>
      <c r="AJ107" s="27"/>
      <c r="AK107" s="27"/>
      <c r="AL107" s="27"/>
      <c r="AM107" s="27"/>
    </row>
    <row r="108" spans="2:39" x14ac:dyDescent="0.25">
      <c r="B108" s="16"/>
      <c r="C108" s="104"/>
      <c r="D108" s="104"/>
      <c r="E108" s="104"/>
      <c r="F108" s="104"/>
      <c r="G108" s="104"/>
      <c r="H108" s="104"/>
      <c r="I108" s="104"/>
      <c r="J108" s="104"/>
      <c r="K108" s="66"/>
      <c r="L108" s="16"/>
      <c r="M108" s="16"/>
      <c r="N108" s="16"/>
      <c r="O108" s="16"/>
      <c r="P108" s="16"/>
      <c r="Q108" s="16"/>
      <c r="R108" s="16"/>
      <c r="S108" s="16"/>
      <c r="T108" s="66"/>
      <c r="U108" s="16"/>
      <c r="V108" s="16"/>
      <c r="W108" s="16"/>
      <c r="X108" s="16"/>
      <c r="Y108" s="16"/>
      <c r="Z108" s="55"/>
      <c r="AE108" s="27"/>
      <c r="AF108" s="27"/>
      <c r="AG108" s="27"/>
      <c r="AJ108" s="27"/>
      <c r="AK108" s="27"/>
      <c r="AL108" s="27"/>
      <c r="AM108" s="27"/>
    </row>
    <row r="109" spans="2:39" x14ac:dyDescent="0.25">
      <c r="B109" s="16"/>
      <c r="C109" s="104"/>
      <c r="D109" s="104"/>
      <c r="E109" s="104"/>
      <c r="F109" s="104"/>
      <c r="G109" s="104"/>
      <c r="H109" s="104"/>
      <c r="I109" s="104"/>
      <c r="J109" s="104"/>
      <c r="K109" s="66"/>
      <c r="L109" s="16"/>
      <c r="M109" s="16"/>
      <c r="N109" s="16"/>
      <c r="O109" s="16"/>
      <c r="P109" s="16"/>
      <c r="Q109" s="16"/>
      <c r="R109" s="16"/>
      <c r="S109" s="16"/>
      <c r="T109" s="66"/>
      <c r="U109" s="16"/>
      <c r="V109" s="16"/>
      <c r="W109" s="16"/>
      <c r="X109" s="16"/>
      <c r="Y109" s="16"/>
      <c r="Z109" s="55"/>
      <c r="AE109" s="27"/>
      <c r="AF109" s="27"/>
      <c r="AG109" s="27"/>
      <c r="AJ109" s="27"/>
      <c r="AK109" s="27"/>
      <c r="AL109" s="27"/>
      <c r="AM109" s="27"/>
    </row>
    <row r="110" spans="2:39" x14ac:dyDescent="0.25">
      <c r="B110" s="22"/>
      <c r="C110" s="22"/>
      <c r="D110" s="22"/>
      <c r="E110" s="22"/>
      <c r="F110" s="22"/>
      <c r="G110" s="22"/>
      <c r="H110" s="22"/>
      <c r="I110" s="22"/>
      <c r="J110" s="22"/>
      <c r="K110" s="77"/>
      <c r="L110" s="22"/>
      <c r="M110" s="22"/>
      <c r="N110" s="22"/>
      <c r="O110" s="22"/>
      <c r="P110" s="22"/>
      <c r="Q110" s="22"/>
      <c r="R110" s="22"/>
      <c r="S110" s="22"/>
      <c r="T110" s="77"/>
      <c r="U110" s="22"/>
      <c r="V110" s="22"/>
      <c r="W110" s="22"/>
      <c r="X110" s="22"/>
      <c r="Y110" s="22"/>
      <c r="Z110" s="58"/>
      <c r="AA110" s="22"/>
      <c r="AB110" s="22"/>
      <c r="AC110" s="77"/>
      <c r="AE110" s="27"/>
      <c r="AF110" s="27"/>
      <c r="AG110" s="27"/>
      <c r="AJ110" s="27"/>
      <c r="AK110" s="27"/>
      <c r="AL110" s="27"/>
      <c r="AM110" s="27"/>
    </row>
    <row r="111" spans="2:39" x14ac:dyDescent="0.25">
      <c r="B111" s="16"/>
      <c r="C111" s="104"/>
      <c r="D111" s="104"/>
      <c r="E111" s="104"/>
      <c r="F111" s="104"/>
      <c r="G111" s="104"/>
      <c r="H111" s="104"/>
      <c r="I111" s="104"/>
      <c r="J111" s="104"/>
      <c r="K111" s="66"/>
      <c r="L111" s="16"/>
      <c r="M111" s="16"/>
      <c r="N111" s="16"/>
      <c r="O111" s="16"/>
      <c r="P111" s="16"/>
      <c r="Q111" s="16"/>
      <c r="R111" s="16"/>
      <c r="S111" s="16"/>
      <c r="T111" s="66"/>
      <c r="U111" s="16"/>
      <c r="V111" s="16"/>
      <c r="W111" s="16"/>
      <c r="X111" s="16"/>
      <c r="Y111" s="16"/>
      <c r="Z111" s="55"/>
      <c r="AE111" s="27"/>
      <c r="AF111" s="27"/>
      <c r="AG111" s="27"/>
      <c r="AJ111" s="27"/>
      <c r="AK111" s="27"/>
      <c r="AL111" s="27"/>
      <c r="AM111" s="27"/>
    </row>
    <row r="112" spans="2:39" x14ac:dyDescent="0.25">
      <c r="B112" s="16"/>
      <c r="C112" s="104"/>
      <c r="D112" s="104"/>
      <c r="E112" s="104"/>
      <c r="F112" s="104"/>
      <c r="G112" s="104"/>
      <c r="H112" s="104"/>
      <c r="I112" s="104"/>
      <c r="J112" s="104"/>
      <c r="K112" s="66"/>
      <c r="L112" s="16"/>
      <c r="M112" s="16"/>
      <c r="N112" s="16"/>
      <c r="O112" s="16"/>
      <c r="P112" s="16"/>
      <c r="Q112" s="16"/>
      <c r="R112" s="16"/>
      <c r="S112" s="16"/>
      <c r="T112" s="66"/>
      <c r="U112" s="16"/>
      <c r="V112" s="16"/>
      <c r="W112" s="16"/>
      <c r="X112" s="16"/>
      <c r="Y112" s="16"/>
      <c r="Z112" s="55"/>
      <c r="AE112" s="27"/>
      <c r="AF112" s="27"/>
      <c r="AG112" s="27"/>
      <c r="AJ112" s="27"/>
      <c r="AK112" s="27"/>
      <c r="AL112" s="27"/>
      <c r="AM112" s="27"/>
    </row>
    <row r="113" spans="2:39" x14ac:dyDescent="0.25">
      <c r="B113" s="16"/>
      <c r="C113" s="104"/>
      <c r="D113" s="104"/>
      <c r="E113" s="104"/>
      <c r="F113" s="104"/>
      <c r="G113" s="104"/>
      <c r="H113" s="104"/>
      <c r="I113" s="104"/>
      <c r="J113" s="104"/>
      <c r="K113" s="66"/>
      <c r="L113" s="16"/>
      <c r="M113" s="16"/>
      <c r="N113" s="16"/>
      <c r="O113" s="16"/>
      <c r="P113" s="16"/>
      <c r="Q113" s="16"/>
      <c r="R113" s="16"/>
      <c r="S113" s="16"/>
      <c r="T113" s="66"/>
      <c r="U113" s="16"/>
      <c r="V113" s="16"/>
      <c r="W113" s="16"/>
      <c r="X113" s="16"/>
      <c r="Y113" s="16"/>
      <c r="Z113" s="55"/>
      <c r="AE113" s="27"/>
      <c r="AF113" s="27"/>
      <c r="AG113" s="27"/>
      <c r="AJ113" s="27"/>
      <c r="AK113" s="27"/>
      <c r="AL113" s="27"/>
      <c r="AM113" s="27"/>
    </row>
    <row r="114" spans="2:39" x14ac:dyDescent="0.25">
      <c r="B114" s="16"/>
      <c r="C114" s="104"/>
      <c r="D114" s="104"/>
      <c r="E114" s="104"/>
      <c r="F114" s="104"/>
      <c r="G114" s="104"/>
      <c r="H114" s="104"/>
      <c r="I114" s="104"/>
      <c r="J114" s="104"/>
      <c r="K114" s="66"/>
      <c r="L114" s="16"/>
      <c r="M114" s="16"/>
      <c r="N114" s="16"/>
      <c r="O114" s="16"/>
      <c r="P114" s="16"/>
      <c r="Q114" s="16"/>
      <c r="R114" s="16"/>
      <c r="S114" s="16"/>
      <c r="T114" s="66"/>
      <c r="U114" s="16"/>
      <c r="V114" s="16"/>
      <c r="W114" s="16"/>
      <c r="X114" s="16"/>
      <c r="Y114" s="16"/>
      <c r="Z114" s="55"/>
      <c r="AE114" s="27"/>
      <c r="AF114" s="27"/>
      <c r="AG114" s="27"/>
      <c r="AJ114" s="27"/>
      <c r="AK114" s="27"/>
      <c r="AL114" s="27"/>
      <c r="AM114" s="27"/>
    </row>
    <row r="115" spans="2:39" x14ac:dyDescent="0.25">
      <c r="B115" s="16"/>
      <c r="C115" s="104"/>
      <c r="D115" s="104"/>
      <c r="E115" s="104"/>
      <c r="F115" s="104"/>
      <c r="G115" s="104"/>
      <c r="H115" s="104"/>
      <c r="I115" s="104"/>
      <c r="J115" s="104"/>
      <c r="K115" s="66"/>
      <c r="L115" s="16"/>
      <c r="M115" s="16"/>
      <c r="N115" s="16"/>
      <c r="O115" s="16"/>
      <c r="P115" s="16"/>
      <c r="Q115" s="16"/>
      <c r="R115" s="16"/>
      <c r="S115" s="16"/>
      <c r="T115" s="66"/>
      <c r="U115" s="16"/>
      <c r="V115" s="16"/>
      <c r="W115" s="16"/>
      <c r="X115" s="16"/>
      <c r="Y115" s="16"/>
      <c r="Z115" s="55"/>
      <c r="AE115" s="27"/>
      <c r="AF115" s="27"/>
      <c r="AG115" s="27"/>
      <c r="AJ115" s="27"/>
      <c r="AK115" s="27"/>
      <c r="AL115" s="27"/>
      <c r="AM115" s="27"/>
    </row>
    <row r="116" spans="2:39" x14ac:dyDescent="0.25">
      <c r="B116" s="16"/>
      <c r="C116" s="104"/>
      <c r="D116" s="104"/>
      <c r="E116" s="104"/>
      <c r="F116" s="104"/>
      <c r="G116" s="104"/>
      <c r="H116" s="104"/>
      <c r="I116" s="104"/>
      <c r="J116" s="104"/>
      <c r="K116" s="66"/>
      <c r="L116" s="16"/>
      <c r="M116" s="16"/>
      <c r="N116" s="16"/>
      <c r="O116" s="16"/>
      <c r="P116" s="16"/>
      <c r="Q116" s="16"/>
      <c r="R116" s="16"/>
      <c r="S116" s="16"/>
      <c r="T116" s="66"/>
      <c r="U116" s="16"/>
      <c r="V116" s="16"/>
      <c r="W116" s="16"/>
      <c r="X116" s="16"/>
      <c r="Y116" s="16"/>
      <c r="Z116" s="55"/>
      <c r="AE116" s="27"/>
      <c r="AF116" s="27"/>
      <c r="AG116" s="27"/>
      <c r="AJ116" s="27"/>
      <c r="AK116" s="27"/>
      <c r="AL116" s="27"/>
      <c r="AM116" s="27"/>
    </row>
    <row r="117" spans="2:39" x14ac:dyDescent="0.25">
      <c r="B117" s="16"/>
      <c r="C117" s="104"/>
      <c r="D117" s="104"/>
      <c r="E117" s="104"/>
      <c r="F117" s="104"/>
      <c r="G117" s="104"/>
      <c r="H117" s="104"/>
      <c r="I117" s="104"/>
      <c r="J117" s="104"/>
      <c r="K117" s="66"/>
      <c r="L117" s="16"/>
      <c r="M117" s="16"/>
      <c r="N117" s="16"/>
      <c r="O117" s="16"/>
      <c r="P117" s="16"/>
      <c r="Q117" s="16"/>
      <c r="R117" s="16"/>
      <c r="S117" s="16"/>
      <c r="T117" s="66"/>
      <c r="U117" s="16"/>
      <c r="V117" s="16"/>
      <c r="W117" s="16"/>
      <c r="X117" s="16"/>
      <c r="Y117" s="16"/>
      <c r="Z117" s="55"/>
      <c r="AE117" s="27"/>
      <c r="AF117" s="27"/>
      <c r="AG117" s="27"/>
      <c r="AJ117" s="27"/>
      <c r="AK117" s="27"/>
      <c r="AL117" s="27"/>
      <c r="AM117" s="27"/>
    </row>
    <row r="118" spans="2:39" x14ac:dyDescent="0.25">
      <c r="B118" s="16"/>
      <c r="C118" s="104"/>
      <c r="D118" s="104"/>
      <c r="E118" s="104"/>
      <c r="F118" s="104"/>
      <c r="G118" s="104"/>
      <c r="H118" s="104"/>
      <c r="I118" s="104"/>
      <c r="J118" s="104"/>
      <c r="K118" s="66"/>
      <c r="L118" s="16"/>
      <c r="M118" s="16"/>
      <c r="N118" s="16"/>
      <c r="O118" s="16"/>
      <c r="P118" s="16"/>
      <c r="Q118" s="16"/>
      <c r="R118" s="16"/>
      <c r="S118" s="16"/>
      <c r="T118" s="66"/>
      <c r="U118" s="16"/>
      <c r="V118" s="16"/>
      <c r="W118" s="16"/>
      <c r="X118" s="16"/>
      <c r="Y118" s="16"/>
      <c r="Z118" s="55"/>
      <c r="AE118" s="27"/>
      <c r="AF118" s="27"/>
      <c r="AG118" s="27"/>
      <c r="AJ118" s="27"/>
      <c r="AK118" s="27"/>
      <c r="AL118" s="27"/>
      <c r="AM118" s="27"/>
    </row>
    <row r="119" spans="2:39" x14ac:dyDescent="0.25">
      <c r="B119" s="16"/>
      <c r="C119" s="104"/>
      <c r="D119" s="104"/>
      <c r="E119" s="104"/>
      <c r="F119" s="104"/>
      <c r="G119" s="104"/>
      <c r="H119" s="104"/>
      <c r="I119" s="104"/>
      <c r="J119" s="104"/>
      <c r="K119" s="66"/>
      <c r="L119" s="16"/>
      <c r="M119" s="16"/>
      <c r="N119" s="16"/>
      <c r="O119" s="16"/>
      <c r="P119" s="16"/>
      <c r="Q119" s="16"/>
      <c r="R119" s="16"/>
      <c r="S119" s="16"/>
      <c r="T119" s="66"/>
      <c r="U119" s="16"/>
      <c r="V119" s="16"/>
      <c r="W119" s="16"/>
      <c r="X119" s="16"/>
      <c r="Y119" s="16"/>
      <c r="Z119" s="55"/>
      <c r="AE119" s="27"/>
      <c r="AF119" s="27"/>
      <c r="AG119" s="27"/>
      <c r="AJ119" s="27"/>
      <c r="AK119" s="27"/>
      <c r="AL119" s="27"/>
      <c r="AM119" s="27"/>
    </row>
    <row r="120" spans="2:39" x14ac:dyDescent="0.25">
      <c r="B120" s="16"/>
      <c r="C120" s="104"/>
      <c r="D120" s="104"/>
      <c r="E120" s="104"/>
      <c r="F120" s="104"/>
      <c r="G120" s="104"/>
      <c r="H120" s="104"/>
      <c r="I120" s="104"/>
      <c r="J120" s="104"/>
      <c r="K120" s="66"/>
      <c r="L120" s="16"/>
      <c r="M120" s="16"/>
      <c r="N120" s="16"/>
      <c r="O120" s="16"/>
      <c r="P120" s="16"/>
      <c r="Q120" s="16"/>
      <c r="R120" s="16"/>
      <c r="S120" s="16"/>
      <c r="T120" s="66"/>
      <c r="U120" s="16"/>
      <c r="V120" s="16"/>
      <c r="W120" s="16"/>
      <c r="X120" s="16"/>
      <c r="Y120" s="16"/>
      <c r="Z120" s="55"/>
      <c r="AE120" s="27"/>
      <c r="AF120" s="27"/>
      <c r="AG120" s="27"/>
      <c r="AJ120" s="27"/>
      <c r="AK120" s="27"/>
      <c r="AL120" s="27"/>
      <c r="AM120" s="27"/>
    </row>
    <row r="121" spans="2:39" x14ac:dyDescent="0.25">
      <c r="B121" s="16"/>
      <c r="C121" s="104"/>
      <c r="D121" s="104"/>
      <c r="E121" s="104"/>
      <c r="F121" s="104"/>
      <c r="G121" s="104"/>
      <c r="H121" s="104"/>
      <c r="I121" s="104"/>
      <c r="J121" s="104"/>
      <c r="K121" s="66"/>
      <c r="L121" s="16"/>
      <c r="M121" s="16"/>
      <c r="N121" s="16"/>
      <c r="O121" s="16"/>
      <c r="P121" s="16"/>
      <c r="Q121" s="16"/>
      <c r="R121" s="16"/>
      <c r="S121" s="16"/>
      <c r="T121" s="66"/>
      <c r="U121" s="16"/>
      <c r="V121" s="16"/>
      <c r="W121" s="16"/>
      <c r="X121" s="16"/>
      <c r="Y121" s="16"/>
      <c r="Z121" s="55"/>
      <c r="AE121" s="27"/>
      <c r="AF121" s="27"/>
      <c r="AG121" s="27"/>
      <c r="AJ121" s="27"/>
      <c r="AK121" s="27"/>
      <c r="AL121" s="27"/>
      <c r="AM121" s="27"/>
    </row>
    <row r="122" spans="2:39" x14ac:dyDescent="0.25">
      <c r="B122" s="16"/>
      <c r="C122" s="104"/>
      <c r="D122" s="104"/>
      <c r="E122" s="104"/>
      <c r="F122" s="104"/>
      <c r="G122" s="104"/>
      <c r="H122" s="104"/>
      <c r="I122" s="104"/>
      <c r="J122" s="104"/>
      <c r="K122" s="66"/>
      <c r="L122" s="16"/>
      <c r="M122" s="16"/>
      <c r="N122" s="16"/>
      <c r="O122" s="16"/>
      <c r="P122" s="16"/>
      <c r="Q122" s="16"/>
      <c r="R122" s="16"/>
      <c r="S122" s="16"/>
      <c r="T122" s="66"/>
      <c r="U122" s="16"/>
      <c r="V122" s="16"/>
      <c r="W122" s="16"/>
      <c r="X122" s="16"/>
      <c r="Y122" s="16"/>
      <c r="Z122" s="55"/>
      <c r="AE122" s="27"/>
      <c r="AF122" s="27"/>
      <c r="AG122" s="27"/>
      <c r="AJ122" s="27"/>
      <c r="AK122" s="27"/>
      <c r="AL122" s="27"/>
      <c r="AM122" s="27"/>
    </row>
    <row r="123" spans="2:39" x14ac:dyDescent="0.25">
      <c r="B123" s="16"/>
      <c r="C123" s="104"/>
      <c r="D123" s="104"/>
      <c r="E123" s="104"/>
      <c r="F123" s="104"/>
      <c r="G123" s="104"/>
      <c r="H123" s="104"/>
      <c r="I123" s="104"/>
      <c r="J123" s="104"/>
      <c r="K123" s="66"/>
      <c r="L123" s="16"/>
      <c r="M123" s="16"/>
      <c r="N123" s="16"/>
      <c r="O123" s="16"/>
      <c r="P123" s="16"/>
      <c r="Q123" s="16"/>
      <c r="R123" s="16"/>
      <c r="S123" s="16"/>
      <c r="T123" s="66"/>
      <c r="U123" s="16"/>
      <c r="V123" s="16"/>
      <c r="W123" s="16"/>
      <c r="X123" s="16"/>
      <c r="Y123" s="16"/>
      <c r="Z123" s="55"/>
      <c r="AE123" s="27"/>
      <c r="AF123" s="27"/>
      <c r="AG123" s="27"/>
      <c r="AJ123" s="27"/>
      <c r="AK123" s="27"/>
      <c r="AL123" s="27"/>
      <c r="AM123" s="27"/>
    </row>
    <row r="124" spans="2:39" x14ac:dyDescent="0.25">
      <c r="B124" s="16"/>
      <c r="C124" s="104"/>
      <c r="D124" s="104"/>
      <c r="E124" s="104"/>
      <c r="F124" s="104"/>
      <c r="G124" s="104"/>
      <c r="H124" s="104"/>
      <c r="I124" s="104"/>
      <c r="J124" s="104"/>
      <c r="K124" s="66"/>
      <c r="L124" s="16"/>
      <c r="M124" s="16"/>
      <c r="N124" s="16"/>
      <c r="O124" s="16"/>
      <c r="P124" s="16"/>
      <c r="Q124" s="16"/>
      <c r="R124" s="16"/>
      <c r="S124" s="16"/>
      <c r="T124" s="66"/>
      <c r="U124" s="16"/>
      <c r="V124" s="16"/>
      <c r="W124" s="16"/>
      <c r="X124" s="16"/>
      <c r="Y124" s="16"/>
      <c r="Z124" s="55"/>
      <c r="AE124" s="27"/>
      <c r="AF124" s="27"/>
      <c r="AG124" s="27"/>
      <c r="AJ124" s="27"/>
      <c r="AK124" s="27"/>
      <c r="AL124" s="27"/>
      <c r="AM124" s="27"/>
    </row>
    <row r="125" spans="2:39" x14ac:dyDescent="0.25">
      <c r="B125" s="16"/>
      <c r="C125" s="104"/>
      <c r="D125" s="104"/>
      <c r="E125" s="104"/>
      <c r="F125" s="104"/>
      <c r="G125" s="104"/>
      <c r="H125" s="104"/>
      <c r="I125" s="104"/>
      <c r="J125" s="104"/>
      <c r="K125" s="66"/>
      <c r="L125" s="16"/>
      <c r="M125" s="16"/>
      <c r="N125" s="16"/>
      <c r="O125" s="16"/>
      <c r="P125" s="16"/>
      <c r="Q125" s="16"/>
      <c r="R125" s="16"/>
      <c r="S125" s="16"/>
      <c r="T125" s="66"/>
      <c r="U125" s="16"/>
      <c r="V125" s="16"/>
      <c r="W125" s="16"/>
      <c r="X125" s="16"/>
      <c r="Y125" s="16"/>
      <c r="Z125" s="55"/>
      <c r="AE125" s="27"/>
      <c r="AF125" s="27"/>
      <c r="AG125" s="27"/>
      <c r="AJ125" s="27"/>
      <c r="AK125" s="27"/>
      <c r="AL125" s="27"/>
      <c r="AM125" s="27"/>
    </row>
    <row r="126" spans="2:39" x14ac:dyDescent="0.25">
      <c r="B126" s="16"/>
      <c r="C126" s="104"/>
      <c r="D126" s="104"/>
      <c r="E126" s="104"/>
      <c r="F126" s="104"/>
      <c r="G126" s="104"/>
      <c r="H126" s="104"/>
      <c r="I126" s="104"/>
      <c r="J126" s="104"/>
      <c r="K126" s="66"/>
      <c r="L126" s="16"/>
      <c r="M126" s="16"/>
      <c r="N126" s="16"/>
      <c r="O126" s="16"/>
      <c r="P126" s="16"/>
      <c r="Q126" s="16"/>
      <c r="R126" s="16"/>
      <c r="S126" s="16"/>
      <c r="T126" s="66"/>
      <c r="U126" s="16"/>
      <c r="V126" s="16"/>
      <c r="W126" s="16"/>
      <c r="X126" s="16"/>
      <c r="Y126" s="16"/>
      <c r="Z126" s="55"/>
      <c r="AE126" s="27"/>
      <c r="AF126" s="27"/>
      <c r="AG126" s="27"/>
      <c r="AJ126" s="27"/>
      <c r="AK126" s="27"/>
      <c r="AL126" s="27"/>
      <c r="AM126" s="27"/>
    </row>
    <row r="127" spans="2:39" x14ac:dyDescent="0.25">
      <c r="B127" s="16"/>
      <c r="C127" s="104"/>
      <c r="D127" s="104"/>
      <c r="E127" s="104"/>
      <c r="F127" s="104"/>
      <c r="G127" s="104"/>
      <c r="H127" s="104"/>
      <c r="I127" s="104"/>
      <c r="J127" s="104"/>
      <c r="K127" s="66"/>
      <c r="L127" s="16"/>
      <c r="M127" s="16"/>
      <c r="N127" s="16"/>
      <c r="O127" s="16"/>
      <c r="P127" s="16"/>
      <c r="Q127" s="16"/>
      <c r="R127" s="16"/>
      <c r="S127" s="16"/>
      <c r="T127" s="66"/>
      <c r="U127" s="16"/>
      <c r="V127" s="16"/>
      <c r="W127" s="16"/>
      <c r="X127" s="16"/>
      <c r="Y127" s="16"/>
      <c r="Z127" s="55"/>
      <c r="AE127" s="27"/>
      <c r="AF127" s="27"/>
      <c r="AG127" s="27"/>
      <c r="AJ127" s="27"/>
      <c r="AK127" s="27"/>
      <c r="AL127" s="27"/>
      <c r="AM127" s="27"/>
    </row>
    <row r="128" spans="2:39" x14ac:dyDescent="0.25">
      <c r="B128" s="16"/>
      <c r="C128" s="104"/>
      <c r="D128" s="104"/>
      <c r="E128" s="104"/>
      <c r="F128" s="104"/>
      <c r="G128" s="104"/>
      <c r="H128" s="104"/>
      <c r="I128" s="104"/>
      <c r="J128" s="104"/>
      <c r="K128" s="66"/>
      <c r="L128" s="16"/>
      <c r="M128" s="16"/>
      <c r="N128" s="16"/>
      <c r="O128" s="16"/>
      <c r="P128" s="16"/>
      <c r="Q128" s="16"/>
      <c r="R128" s="16"/>
      <c r="S128" s="16"/>
      <c r="T128" s="66"/>
      <c r="U128" s="16"/>
      <c r="V128" s="16"/>
      <c r="W128" s="16"/>
      <c r="X128" s="16"/>
      <c r="Y128" s="16"/>
      <c r="Z128" s="55"/>
      <c r="AE128" s="27"/>
      <c r="AF128" s="27"/>
      <c r="AG128" s="27"/>
      <c r="AJ128" s="27"/>
      <c r="AK128" s="27"/>
      <c r="AL128" s="27"/>
      <c r="AM128" s="27"/>
    </row>
    <row r="129" spans="2:39" x14ac:dyDescent="0.25">
      <c r="B129" s="16"/>
      <c r="C129" s="104"/>
      <c r="D129" s="104"/>
      <c r="E129" s="104"/>
      <c r="F129" s="104"/>
      <c r="G129" s="104"/>
      <c r="H129" s="104"/>
      <c r="I129" s="104"/>
      <c r="J129" s="104"/>
      <c r="K129" s="66"/>
      <c r="L129" s="16"/>
      <c r="M129" s="16"/>
      <c r="N129" s="16"/>
      <c r="O129" s="16"/>
      <c r="P129" s="16"/>
      <c r="Q129" s="16"/>
      <c r="R129" s="16"/>
      <c r="S129" s="16"/>
      <c r="T129" s="66"/>
      <c r="U129" s="16"/>
      <c r="V129" s="16"/>
      <c r="W129" s="16"/>
      <c r="X129" s="16"/>
      <c r="Y129" s="16"/>
      <c r="Z129" s="55"/>
      <c r="AE129" s="27"/>
      <c r="AF129" s="27"/>
      <c r="AG129" s="27"/>
      <c r="AJ129" s="27"/>
      <c r="AK129" s="27"/>
      <c r="AL129" s="27"/>
      <c r="AM129" s="27"/>
    </row>
    <row r="130" spans="2:39" x14ac:dyDescent="0.25">
      <c r="B130" s="16"/>
      <c r="C130" s="104"/>
      <c r="D130" s="104"/>
      <c r="E130" s="104"/>
      <c r="F130" s="104"/>
      <c r="G130" s="104"/>
      <c r="H130" s="104"/>
      <c r="I130" s="104"/>
      <c r="J130" s="104"/>
      <c r="K130" s="66"/>
      <c r="L130" s="16"/>
      <c r="M130" s="16"/>
      <c r="N130" s="16"/>
      <c r="O130" s="16"/>
      <c r="P130" s="16"/>
      <c r="Q130" s="16"/>
      <c r="R130" s="16"/>
      <c r="S130" s="16"/>
      <c r="T130" s="66"/>
      <c r="U130" s="16"/>
      <c r="V130" s="16"/>
      <c r="W130" s="16"/>
      <c r="X130" s="16"/>
      <c r="Y130" s="16"/>
      <c r="Z130" s="55"/>
      <c r="AE130" s="27"/>
      <c r="AF130" s="27"/>
      <c r="AG130" s="27"/>
      <c r="AJ130" s="27"/>
      <c r="AK130" s="27"/>
      <c r="AL130" s="27"/>
      <c r="AM130" s="27"/>
    </row>
    <row r="131" spans="2:39" x14ac:dyDescent="0.25">
      <c r="B131" s="16"/>
      <c r="C131" s="104"/>
      <c r="D131" s="104"/>
      <c r="E131" s="104"/>
      <c r="F131" s="104"/>
      <c r="G131" s="104"/>
      <c r="H131" s="104"/>
      <c r="I131" s="104"/>
      <c r="J131" s="104"/>
      <c r="K131" s="66"/>
      <c r="L131" s="16"/>
      <c r="M131" s="16"/>
      <c r="N131" s="16"/>
      <c r="O131" s="16"/>
      <c r="P131" s="16"/>
      <c r="Q131" s="16"/>
      <c r="R131" s="16"/>
      <c r="S131" s="16"/>
      <c r="T131" s="66"/>
      <c r="U131" s="16"/>
      <c r="V131" s="16"/>
      <c r="W131" s="16"/>
      <c r="X131" s="16"/>
      <c r="Y131" s="16"/>
      <c r="Z131" s="55"/>
      <c r="AE131" s="27"/>
      <c r="AF131" s="27"/>
      <c r="AG131" s="27"/>
      <c r="AJ131" s="27"/>
      <c r="AK131" s="27"/>
      <c r="AL131" s="27"/>
      <c r="AM131" s="27"/>
    </row>
    <row r="132" spans="2:39" x14ac:dyDescent="0.25">
      <c r="B132" s="16"/>
      <c r="C132" s="104"/>
      <c r="D132" s="104"/>
      <c r="E132" s="104"/>
      <c r="F132" s="104"/>
      <c r="G132" s="104"/>
      <c r="H132" s="104"/>
      <c r="I132" s="104"/>
      <c r="J132" s="104"/>
      <c r="K132" s="66"/>
      <c r="L132" s="16"/>
      <c r="M132" s="16"/>
      <c r="N132" s="16"/>
      <c r="O132" s="16"/>
      <c r="P132" s="16"/>
      <c r="Q132" s="16"/>
      <c r="R132" s="16"/>
      <c r="S132" s="16"/>
      <c r="T132" s="66"/>
      <c r="U132" s="16"/>
      <c r="V132" s="16"/>
      <c r="W132" s="16"/>
      <c r="X132" s="16"/>
      <c r="Y132" s="16"/>
      <c r="Z132" s="55"/>
      <c r="AE132" s="27"/>
      <c r="AF132" s="27"/>
      <c r="AG132" s="27"/>
      <c r="AJ132" s="27"/>
      <c r="AK132" s="27"/>
      <c r="AL132" s="27"/>
      <c r="AM132" s="27"/>
    </row>
    <row r="133" spans="2:39" x14ac:dyDescent="0.25">
      <c r="B133" s="16"/>
      <c r="C133" s="104"/>
      <c r="D133" s="104"/>
      <c r="E133" s="104"/>
      <c r="F133" s="104"/>
      <c r="G133" s="104"/>
      <c r="H133" s="104"/>
      <c r="I133" s="104"/>
      <c r="J133" s="104"/>
      <c r="K133" s="66"/>
      <c r="L133" s="16"/>
      <c r="M133" s="16"/>
      <c r="N133" s="16"/>
      <c r="O133" s="16"/>
      <c r="P133" s="16"/>
      <c r="Q133" s="16"/>
      <c r="R133" s="16"/>
      <c r="S133" s="16"/>
      <c r="T133" s="66"/>
      <c r="U133" s="16"/>
      <c r="V133" s="16"/>
      <c r="W133" s="16"/>
      <c r="X133" s="16"/>
      <c r="Y133" s="16"/>
      <c r="Z133" s="55"/>
      <c r="AE133" s="27"/>
      <c r="AF133" s="27"/>
      <c r="AG133" s="27"/>
      <c r="AJ133" s="27"/>
      <c r="AK133" s="27"/>
      <c r="AL133" s="27"/>
      <c r="AM133" s="27"/>
    </row>
    <row r="134" spans="2:39" x14ac:dyDescent="0.25">
      <c r="B134" s="16"/>
      <c r="C134" s="104"/>
      <c r="D134" s="104"/>
      <c r="E134" s="104"/>
      <c r="F134" s="104"/>
      <c r="G134" s="104"/>
      <c r="H134" s="104"/>
      <c r="I134" s="104"/>
      <c r="J134" s="104"/>
      <c r="K134" s="66"/>
      <c r="L134" s="16"/>
      <c r="M134" s="16"/>
      <c r="N134" s="16"/>
      <c r="O134" s="16"/>
      <c r="P134" s="16"/>
      <c r="Q134" s="16"/>
      <c r="R134" s="16"/>
      <c r="S134" s="16"/>
      <c r="T134" s="66"/>
      <c r="U134" s="16"/>
      <c r="V134" s="16"/>
      <c r="W134" s="16"/>
      <c r="X134" s="16"/>
      <c r="Y134" s="16"/>
      <c r="Z134" s="55"/>
      <c r="AE134" s="27"/>
      <c r="AF134" s="27"/>
      <c r="AG134" s="27"/>
      <c r="AJ134" s="27"/>
      <c r="AK134" s="27"/>
      <c r="AL134" s="27"/>
      <c r="AM134" s="27"/>
    </row>
    <row r="135" spans="2:39" x14ac:dyDescent="0.25">
      <c r="B135" s="16"/>
      <c r="C135" s="104"/>
      <c r="D135" s="104"/>
      <c r="E135" s="104"/>
      <c r="F135" s="104"/>
      <c r="G135" s="104"/>
      <c r="H135" s="104"/>
      <c r="I135" s="104"/>
      <c r="J135" s="104"/>
      <c r="K135" s="66"/>
      <c r="L135" s="16"/>
      <c r="M135" s="16"/>
      <c r="N135" s="16"/>
      <c r="O135" s="16"/>
      <c r="P135" s="16"/>
      <c r="Q135" s="16"/>
      <c r="R135" s="16"/>
      <c r="S135" s="16"/>
      <c r="T135" s="66"/>
      <c r="U135" s="16"/>
      <c r="V135" s="16"/>
      <c r="W135" s="16"/>
      <c r="X135" s="16"/>
      <c r="Y135" s="16"/>
      <c r="Z135" s="55"/>
      <c r="AE135" s="27"/>
      <c r="AF135" s="27"/>
      <c r="AG135" s="27"/>
      <c r="AJ135" s="27"/>
      <c r="AK135" s="27"/>
      <c r="AL135" s="27"/>
      <c r="AM135" s="27"/>
    </row>
    <row r="136" spans="2:39" x14ac:dyDescent="0.25">
      <c r="B136" s="16"/>
      <c r="C136" s="104"/>
      <c r="D136" s="104"/>
      <c r="E136" s="104"/>
      <c r="F136" s="104"/>
      <c r="G136" s="104"/>
      <c r="H136" s="104"/>
      <c r="I136" s="104"/>
      <c r="J136" s="104"/>
      <c r="K136" s="66"/>
      <c r="L136" s="16"/>
      <c r="M136" s="16"/>
      <c r="N136" s="16"/>
      <c r="O136" s="16"/>
      <c r="P136" s="16"/>
      <c r="Q136" s="16"/>
      <c r="R136" s="16"/>
      <c r="S136" s="16"/>
      <c r="T136" s="66"/>
      <c r="U136" s="16"/>
      <c r="V136" s="16"/>
      <c r="W136" s="16"/>
      <c r="X136" s="16"/>
      <c r="Y136" s="16"/>
      <c r="Z136" s="55"/>
      <c r="AE136" s="27"/>
      <c r="AF136" s="27"/>
      <c r="AG136" s="27"/>
      <c r="AJ136" s="27"/>
      <c r="AK136" s="27"/>
      <c r="AL136" s="27"/>
      <c r="AM136" s="27"/>
    </row>
    <row r="137" spans="2:39" x14ac:dyDescent="0.25">
      <c r="B137" s="16"/>
      <c r="C137" s="104"/>
      <c r="D137" s="104"/>
      <c r="E137" s="104"/>
      <c r="F137" s="104"/>
      <c r="G137" s="104"/>
      <c r="H137" s="104"/>
      <c r="I137" s="104"/>
      <c r="J137" s="104"/>
      <c r="K137" s="66"/>
      <c r="L137" s="16"/>
      <c r="M137" s="16"/>
      <c r="N137" s="16"/>
      <c r="O137" s="16"/>
      <c r="P137" s="16"/>
      <c r="Q137" s="16"/>
      <c r="R137" s="16"/>
      <c r="S137" s="16"/>
      <c r="T137" s="66"/>
      <c r="U137" s="16"/>
      <c r="V137" s="16"/>
      <c r="W137" s="16"/>
      <c r="X137" s="16"/>
      <c r="Y137" s="16"/>
      <c r="Z137" s="55"/>
      <c r="AE137" s="27"/>
      <c r="AF137" s="27"/>
      <c r="AG137" s="27"/>
      <c r="AJ137" s="27"/>
      <c r="AK137" s="27"/>
      <c r="AL137" s="27"/>
      <c r="AM137" s="27"/>
    </row>
    <row r="138" spans="2:39" x14ac:dyDescent="0.25">
      <c r="B138" s="16"/>
      <c r="C138" s="104"/>
      <c r="D138" s="104"/>
      <c r="E138" s="104"/>
      <c r="F138" s="104"/>
      <c r="G138" s="104"/>
      <c r="H138" s="104"/>
      <c r="I138" s="104"/>
      <c r="J138" s="104"/>
      <c r="K138" s="66"/>
      <c r="L138" s="16"/>
      <c r="M138" s="16"/>
      <c r="N138" s="16"/>
      <c r="O138" s="16"/>
      <c r="P138" s="16"/>
      <c r="Q138" s="16"/>
      <c r="R138" s="16"/>
      <c r="S138" s="16"/>
      <c r="T138" s="66"/>
      <c r="U138" s="16"/>
      <c r="V138" s="16"/>
      <c r="W138" s="16"/>
      <c r="X138" s="16"/>
      <c r="Y138" s="16"/>
      <c r="Z138" s="55"/>
      <c r="AE138" s="27"/>
      <c r="AF138" s="27"/>
      <c r="AG138" s="27"/>
      <c r="AJ138" s="27"/>
      <c r="AK138" s="27"/>
      <c r="AL138" s="27"/>
      <c r="AM138" s="27"/>
    </row>
    <row r="139" spans="2:39" x14ac:dyDescent="0.25">
      <c r="B139" s="16"/>
      <c r="C139" s="104"/>
      <c r="D139" s="104"/>
      <c r="E139" s="104"/>
      <c r="F139" s="104"/>
      <c r="G139" s="104"/>
      <c r="H139" s="104"/>
      <c r="I139" s="104"/>
      <c r="J139" s="104"/>
      <c r="K139" s="66"/>
      <c r="L139" s="16"/>
      <c r="M139" s="16"/>
      <c r="N139" s="16"/>
      <c r="O139" s="16"/>
      <c r="P139" s="16"/>
      <c r="Q139" s="16"/>
      <c r="R139" s="16"/>
      <c r="S139" s="16"/>
      <c r="T139" s="66"/>
      <c r="U139" s="16"/>
      <c r="V139" s="16"/>
      <c r="W139" s="16"/>
      <c r="X139" s="16"/>
      <c r="Y139" s="16"/>
      <c r="Z139" s="55"/>
      <c r="AE139" s="27"/>
      <c r="AF139" s="27"/>
      <c r="AG139" s="27"/>
      <c r="AJ139" s="27"/>
      <c r="AK139" s="27"/>
      <c r="AL139" s="27"/>
      <c r="AM139" s="27"/>
    </row>
    <row r="140" spans="2:39" x14ac:dyDescent="0.25">
      <c r="B140" s="16"/>
      <c r="C140" s="104"/>
      <c r="D140" s="104"/>
      <c r="E140" s="104"/>
      <c r="F140" s="104"/>
      <c r="G140" s="104"/>
      <c r="H140" s="104"/>
      <c r="I140" s="104"/>
      <c r="J140" s="104"/>
      <c r="K140" s="66"/>
      <c r="L140" s="16"/>
      <c r="M140" s="16"/>
      <c r="N140" s="16"/>
      <c r="O140" s="16"/>
      <c r="P140" s="16"/>
      <c r="Q140" s="16"/>
      <c r="R140" s="16"/>
      <c r="S140" s="16"/>
      <c r="T140" s="66"/>
      <c r="U140" s="16"/>
      <c r="V140" s="16"/>
      <c r="W140" s="16"/>
      <c r="X140" s="16"/>
      <c r="Y140" s="16"/>
      <c r="Z140" s="55"/>
      <c r="AE140" s="27"/>
      <c r="AF140" s="27"/>
      <c r="AG140" s="27"/>
      <c r="AJ140" s="27"/>
      <c r="AK140" s="27"/>
      <c r="AL140" s="27"/>
      <c r="AM140" s="27"/>
    </row>
    <row r="141" spans="2:39" x14ac:dyDescent="0.25">
      <c r="B141" s="16"/>
      <c r="C141" s="104"/>
      <c r="D141" s="104"/>
      <c r="E141" s="104"/>
      <c r="F141" s="104"/>
      <c r="G141" s="104"/>
      <c r="H141" s="104"/>
      <c r="I141" s="104"/>
      <c r="J141" s="104"/>
      <c r="K141" s="66"/>
      <c r="L141" s="16"/>
      <c r="M141" s="16"/>
      <c r="N141" s="16"/>
      <c r="O141" s="16"/>
      <c r="P141" s="16"/>
      <c r="Q141" s="16"/>
      <c r="R141" s="16"/>
      <c r="S141" s="16"/>
      <c r="T141" s="66"/>
      <c r="U141" s="16"/>
      <c r="V141" s="16"/>
      <c r="W141" s="16"/>
      <c r="X141" s="16"/>
      <c r="Y141" s="16"/>
      <c r="Z141" s="55"/>
      <c r="AE141" s="27"/>
      <c r="AF141" s="27"/>
      <c r="AG141" s="27"/>
      <c r="AJ141" s="27"/>
      <c r="AK141" s="27"/>
      <c r="AL141" s="27"/>
      <c r="AM141" s="27"/>
    </row>
    <row r="142" spans="2:39" x14ac:dyDescent="0.25">
      <c r="B142" s="16"/>
      <c r="C142" s="104"/>
      <c r="D142" s="104"/>
      <c r="E142" s="104"/>
      <c r="F142" s="104"/>
      <c r="G142" s="104"/>
      <c r="H142" s="104"/>
      <c r="I142" s="104"/>
      <c r="J142" s="104"/>
      <c r="K142" s="66"/>
      <c r="L142" s="16"/>
      <c r="M142" s="16"/>
      <c r="N142" s="16"/>
      <c r="O142" s="16"/>
      <c r="P142" s="16"/>
      <c r="Q142" s="16"/>
      <c r="R142" s="16"/>
      <c r="S142" s="16"/>
      <c r="T142" s="66"/>
      <c r="U142" s="16"/>
      <c r="V142" s="16"/>
      <c r="W142" s="16"/>
      <c r="X142" s="16"/>
      <c r="Y142" s="16"/>
      <c r="Z142" s="55"/>
      <c r="AE142" s="27"/>
      <c r="AF142" s="27"/>
      <c r="AG142" s="27"/>
      <c r="AJ142" s="27"/>
      <c r="AK142" s="27"/>
      <c r="AL142" s="27"/>
      <c r="AM142" s="27"/>
    </row>
    <row r="143" spans="2:39" x14ac:dyDescent="0.25">
      <c r="B143" s="16"/>
      <c r="C143" s="104"/>
      <c r="D143" s="104"/>
      <c r="E143" s="104"/>
      <c r="F143" s="104"/>
      <c r="G143" s="104"/>
      <c r="H143" s="104"/>
      <c r="I143" s="104"/>
      <c r="J143" s="104"/>
      <c r="K143" s="66"/>
      <c r="L143" s="16"/>
      <c r="M143" s="16"/>
      <c r="N143" s="16"/>
      <c r="O143" s="16"/>
      <c r="P143" s="16"/>
      <c r="Q143" s="16"/>
      <c r="R143" s="16"/>
      <c r="S143" s="16"/>
      <c r="T143" s="66"/>
      <c r="U143" s="16"/>
      <c r="V143" s="16"/>
      <c r="W143" s="16"/>
      <c r="X143" s="16"/>
      <c r="Y143" s="16"/>
      <c r="Z143" s="55"/>
      <c r="AE143" s="27"/>
      <c r="AF143" s="27"/>
      <c r="AG143" s="27"/>
      <c r="AJ143" s="27"/>
      <c r="AK143" s="27"/>
      <c r="AL143" s="27"/>
      <c r="AM143" s="27"/>
    </row>
    <row r="144" spans="2:39" x14ac:dyDescent="0.25">
      <c r="B144" s="16"/>
      <c r="C144" s="104"/>
      <c r="D144" s="104"/>
      <c r="E144" s="104"/>
      <c r="F144" s="104"/>
      <c r="G144" s="104"/>
      <c r="H144" s="104"/>
      <c r="I144" s="104"/>
      <c r="J144" s="104"/>
      <c r="K144" s="66"/>
      <c r="L144" s="16"/>
      <c r="M144" s="16"/>
      <c r="N144" s="16"/>
      <c r="O144" s="16"/>
      <c r="P144" s="16"/>
      <c r="Q144" s="16"/>
      <c r="R144" s="16"/>
      <c r="S144" s="16"/>
      <c r="T144" s="66"/>
      <c r="U144" s="16"/>
      <c r="V144" s="16"/>
      <c r="W144" s="16"/>
      <c r="X144" s="16"/>
      <c r="Y144" s="16"/>
      <c r="Z144" s="55"/>
      <c r="AE144" s="27"/>
      <c r="AF144" s="27"/>
      <c r="AG144" s="27"/>
      <c r="AJ144" s="27"/>
      <c r="AK144" s="27"/>
      <c r="AL144" s="27"/>
      <c r="AM144" s="27"/>
    </row>
    <row r="145" spans="2:39" x14ac:dyDescent="0.25">
      <c r="B145" s="16"/>
      <c r="C145" s="104"/>
      <c r="D145" s="104"/>
      <c r="E145" s="104"/>
      <c r="F145" s="104"/>
      <c r="G145" s="104"/>
      <c r="H145" s="104"/>
      <c r="I145" s="104"/>
      <c r="J145" s="104"/>
      <c r="K145" s="66"/>
      <c r="L145" s="16"/>
      <c r="M145" s="16"/>
      <c r="N145" s="16"/>
      <c r="O145" s="16"/>
      <c r="P145" s="16"/>
      <c r="Q145" s="16"/>
      <c r="R145" s="16"/>
      <c r="S145" s="16"/>
      <c r="T145" s="66"/>
      <c r="U145" s="16"/>
      <c r="V145" s="16"/>
      <c r="W145" s="16"/>
      <c r="X145" s="16"/>
      <c r="Y145" s="16"/>
      <c r="Z145" s="55"/>
      <c r="AE145" s="27"/>
      <c r="AF145" s="27"/>
      <c r="AG145" s="27"/>
      <c r="AJ145" s="27"/>
      <c r="AK145" s="27"/>
      <c r="AL145" s="27"/>
      <c r="AM145" s="27"/>
    </row>
    <row r="146" spans="2:39" x14ac:dyDescent="0.25">
      <c r="B146" s="16"/>
      <c r="C146" s="104"/>
      <c r="D146" s="104"/>
      <c r="E146" s="104"/>
      <c r="F146" s="104"/>
      <c r="G146" s="104"/>
      <c r="H146" s="104"/>
      <c r="I146" s="104"/>
      <c r="J146" s="104"/>
      <c r="K146" s="66"/>
      <c r="L146" s="16"/>
      <c r="M146" s="16"/>
      <c r="N146" s="16"/>
      <c r="O146" s="16"/>
      <c r="P146" s="16"/>
      <c r="Q146" s="16"/>
      <c r="R146" s="16"/>
      <c r="S146" s="16"/>
      <c r="T146" s="66"/>
      <c r="U146" s="16"/>
      <c r="V146" s="16"/>
      <c r="W146" s="16"/>
      <c r="X146" s="16"/>
      <c r="Y146" s="16"/>
      <c r="Z146" s="55"/>
      <c r="AE146" s="27"/>
      <c r="AF146" s="27"/>
      <c r="AG146" s="27"/>
      <c r="AJ146" s="27"/>
      <c r="AK146" s="27"/>
      <c r="AL146" s="27"/>
      <c r="AM146" s="27"/>
    </row>
    <row r="147" spans="2:39" x14ac:dyDescent="0.25">
      <c r="B147" s="16"/>
      <c r="C147" s="104"/>
      <c r="D147" s="104"/>
      <c r="E147" s="104"/>
      <c r="F147" s="104"/>
      <c r="G147" s="104"/>
      <c r="H147" s="104"/>
      <c r="I147" s="104"/>
      <c r="J147" s="104"/>
      <c r="K147" s="66"/>
      <c r="L147" s="16"/>
      <c r="M147" s="16"/>
      <c r="N147" s="16"/>
      <c r="O147" s="16"/>
      <c r="P147" s="16"/>
      <c r="Q147" s="16"/>
      <c r="R147" s="16"/>
      <c r="S147" s="16"/>
      <c r="T147" s="66"/>
      <c r="U147" s="16"/>
      <c r="V147" s="16"/>
      <c r="W147" s="16"/>
      <c r="X147" s="16"/>
      <c r="Y147" s="16"/>
      <c r="Z147" s="55"/>
      <c r="AE147" s="27"/>
      <c r="AF147" s="27"/>
      <c r="AG147" s="27"/>
      <c r="AJ147" s="27"/>
      <c r="AK147" s="27"/>
      <c r="AL147" s="27"/>
      <c r="AM147" s="27"/>
    </row>
    <row r="148" spans="2:39" x14ac:dyDescent="0.25">
      <c r="B148" s="16"/>
      <c r="C148" s="104"/>
      <c r="D148" s="104"/>
      <c r="E148" s="104"/>
      <c r="F148" s="104"/>
      <c r="G148" s="104"/>
      <c r="H148" s="104"/>
      <c r="I148" s="104"/>
      <c r="J148" s="104"/>
      <c r="K148" s="66"/>
      <c r="L148" s="16"/>
      <c r="M148" s="16"/>
      <c r="N148" s="16"/>
      <c r="O148" s="16"/>
      <c r="P148" s="16"/>
      <c r="Q148" s="16"/>
      <c r="R148" s="16"/>
      <c r="S148" s="16"/>
      <c r="T148" s="66"/>
      <c r="U148" s="16"/>
      <c r="V148" s="16"/>
      <c r="W148" s="16"/>
      <c r="X148" s="16"/>
      <c r="Y148" s="16"/>
      <c r="Z148" s="55"/>
      <c r="AE148" s="27"/>
      <c r="AF148" s="27"/>
      <c r="AG148" s="27"/>
      <c r="AJ148" s="27"/>
      <c r="AK148" s="27"/>
      <c r="AL148" s="27"/>
      <c r="AM148" s="27"/>
    </row>
    <row r="149" spans="2:39" x14ac:dyDescent="0.25">
      <c r="B149" s="16"/>
      <c r="C149" s="104"/>
      <c r="D149" s="104"/>
      <c r="E149" s="104"/>
      <c r="F149" s="104"/>
      <c r="G149" s="104"/>
      <c r="H149" s="104"/>
      <c r="I149" s="104"/>
      <c r="J149" s="104"/>
      <c r="K149" s="66"/>
      <c r="L149" s="16"/>
      <c r="M149" s="16"/>
      <c r="N149" s="16"/>
      <c r="O149" s="16"/>
      <c r="P149" s="16"/>
      <c r="Q149" s="16"/>
      <c r="R149" s="16"/>
      <c r="S149" s="16"/>
      <c r="T149" s="66"/>
      <c r="U149" s="16"/>
      <c r="V149" s="16"/>
      <c r="W149" s="16"/>
      <c r="X149" s="16"/>
      <c r="Y149" s="16"/>
      <c r="Z149" s="55"/>
      <c r="AE149" s="27"/>
      <c r="AF149" s="27"/>
      <c r="AG149" s="27"/>
      <c r="AJ149" s="27"/>
      <c r="AK149" s="27"/>
      <c r="AL149" s="27"/>
      <c r="AM149" s="27"/>
    </row>
    <row r="150" spans="2:39" x14ac:dyDescent="0.25">
      <c r="B150" s="16"/>
      <c r="C150" s="104"/>
      <c r="D150" s="104"/>
      <c r="E150" s="104"/>
      <c r="F150" s="104"/>
      <c r="G150" s="104"/>
      <c r="H150" s="104"/>
      <c r="I150" s="104"/>
      <c r="J150" s="104"/>
      <c r="K150" s="66"/>
      <c r="L150" s="16"/>
      <c r="M150" s="16"/>
      <c r="N150" s="16"/>
      <c r="O150" s="16"/>
      <c r="P150" s="16"/>
      <c r="Q150" s="16"/>
      <c r="R150" s="16"/>
      <c r="S150" s="16"/>
      <c r="T150" s="66"/>
      <c r="U150" s="16"/>
      <c r="V150" s="16"/>
      <c r="W150" s="16"/>
      <c r="X150" s="16"/>
      <c r="Y150" s="16"/>
      <c r="Z150" s="55"/>
      <c r="AE150" s="27"/>
      <c r="AF150" s="27"/>
      <c r="AG150" s="27"/>
      <c r="AJ150" s="27"/>
      <c r="AK150" s="27"/>
      <c r="AL150" s="27"/>
      <c r="AM150" s="27"/>
    </row>
    <row r="151" spans="2:39" x14ac:dyDescent="0.25">
      <c r="B151" s="16"/>
      <c r="C151" s="104"/>
      <c r="D151" s="104"/>
      <c r="E151" s="104"/>
      <c r="F151" s="104"/>
      <c r="G151" s="104"/>
      <c r="H151" s="104"/>
      <c r="I151" s="104"/>
      <c r="J151" s="104"/>
      <c r="K151" s="66"/>
      <c r="L151" s="16"/>
      <c r="M151" s="16"/>
      <c r="N151" s="16"/>
      <c r="O151" s="16"/>
      <c r="P151" s="16"/>
      <c r="Q151" s="16"/>
      <c r="R151" s="16"/>
      <c r="S151" s="16"/>
      <c r="T151" s="66"/>
      <c r="U151" s="16"/>
      <c r="V151" s="16"/>
      <c r="W151" s="16"/>
      <c r="X151" s="16"/>
      <c r="Y151" s="16"/>
      <c r="Z151" s="55"/>
      <c r="AE151" s="27"/>
      <c r="AF151" s="27"/>
      <c r="AG151" s="27"/>
      <c r="AJ151" s="27"/>
      <c r="AK151" s="27"/>
      <c r="AL151" s="27"/>
      <c r="AM151" s="27"/>
    </row>
    <row r="152" spans="2:39" x14ac:dyDescent="0.25">
      <c r="B152" s="16"/>
      <c r="C152" s="104"/>
      <c r="D152" s="104"/>
      <c r="E152" s="104"/>
      <c r="F152" s="104"/>
      <c r="G152" s="104"/>
      <c r="H152" s="104"/>
      <c r="I152" s="104"/>
      <c r="J152" s="104"/>
      <c r="K152" s="66"/>
      <c r="L152" s="16"/>
      <c r="M152" s="16"/>
      <c r="N152" s="16"/>
      <c r="O152" s="16"/>
      <c r="P152" s="16"/>
      <c r="Q152" s="16"/>
      <c r="R152" s="16"/>
      <c r="S152" s="16"/>
      <c r="T152" s="66"/>
      <c r="U152" s="16"/>
      <c r="V152" s="16"/>
      <c r="W152" s="16"/>
      <c r="X152" s="16"/>
      <c r="Y152" s="16"/>
      <c r="Z152" s="55"/>
      <c r="AE152" s="27"/>
      <c r="AF152" s="27"/>
      <c r="AG152" s="27"/>
      <c r="AJ152" s="27"/>
      <c r="AK152" s="27"/>
      <c r="AL152" s="27"/>
      <c r="AM152" s="27"/>
    </row>
    <row r="153" spans="2:39" x14ac:dyDescent="0.25">
      <c r="B153" s="16"/>
      <c r="C153" s="104"/>
      <c r="D153" s="104"/>
      <c r="E153" s="104"/>
      <c r="F153" s="104"/>
      <c r="G153" s="104"/>
      <c r="H153" s="104"/>
      <c r="I153" s="104"/>
      <c r="J153" s="104"/>
      <c r="K153" s="66"/>
      <c r="L153" s="16"/>
      <c r="M153" s="16"/>
      <c r="N153" s="16"/>
      <c r="O153" s="16"/>
      <c r="P153" s="16"/>
      <c r="Q153" s="16"/>
      <c r="R153" s="16"/>
      <c r="S153" s="16"/>
      <c r="T153" s="66"/>
      <c r="U153" s="16"/>
      <c r="V153" s="16"/>
      <c r="W153" s="16"/>
      <c r="X153" s="16"/>
      <c r="Y153" s="16"/>
      <c r="Z153" s="55"/>
      <c r="AE153" s="27"/>
      <c r="AF153" s="27"/>
      <c r="AG153" s="27"/>
      <c r="AJ153" s="27"/>
      <c r="AK153" s="27"/>
      <c r="AL153" s="27"/>
      <c r="AM153" s="27"/>
    </row>
    <row r="154" spans="2:39" x14ac:dyDescent="0.25">
      <c r="B154" s="16"/>
      <c r="C154" s="104"/>
      <c r="D154" s="104"/>
      <c r="E154" s="104"/>
      <c r="F154" s="104"/>
      <c r="G154" s="104"/>
      <c r="H154" s="104"/>
      <c r="I154" s="104"/>
      <c r="J154" s="104"/>
      <c r="K154" s="66"/>
      <c r="L154" s="16"/>
      <c r="M154" s="16"/>
      <c r="N154" s="16"/>
      <c r="O154" s="16"/>
      <c r="P154" s="16"/>
      <c r="Q154" s="16"/>
      <c r="R154" s="16"/>
      <c r="S154" s="16"/>
      <c r="T154" s="66"/>
      <c r="U154" s="16"/>
      <c r="V154" s="16"/>
      <c r="W154" s="16"/>
      <c r="X154" s="16"/>
      <c r="Y154" s="16"/>
      <c r="Z154" s="55"/>
      <c r="AE154" s="27"/>
      <c r="AF154" s="27"/>
      <c r="AG154" s="27"/>
      <c r="AJ154" s="27"/>
      <c r="AK154" s="27"/>
      <c r="AL154" s="27"/>
      <c r="AM154" s="27"/>
    </row>
    <row r="155" spans="2:39" x14ac:dyDescent="0.25">
      <c r="B155" s="16"/>
      <c r="C155" s="104"/>
      <c r="D155" s="104"/>
      <c r="E155" s="104"/>
      <c r="F155" s="104"/>
      <c r="G155" s="104"/>
      <c r="H155" s="104"/>
      <c r="I155" s="104"/>
      <c r="J155" s="104"/>
      <c r="K155" s="66"/>
      <c r="L155" s="16"/>
      <c r="M155" s="16"/>
      <c r="N155" s="16"/>
      <c r="O155" s="16"/>
      <c r="P155" s="16"/>
      <c r="Q155" s="16"/>
      <c r="R155" s="16"/>
      <c r="S155" s="16"/>
      <c r="T155" s="66"/>
      <c r="U155" s="16"/>
      <c r="V155" s="16"/>
      <c r="W155" s="16"/>
      <c r="X155" s="16"/>
      <c r="Y155" s="16"/>
      <c r="Z155" s="55"/>
      <c r="AE155" s="27"/>
      <c r="AF155" s="27"/>
      <c r="AG155" s="27"/>
      <c r="AJ155" s="27"/>
      <c r="AK155" s="27"/>
      <c r="AL155" s="27"/>
      <c r="AM155" s="27"/>
    </row>
    <row r="156" spans="2:39" x14ac:dyDescent="0.25">
      <c r="B156" s="16"/>
      <c r="C156" s="104"/>
      <c r="D156" s="104"/>
      <c r="E156" s="104"/>
      <c r="F156" s="104"/>
      <c r="G156" s="104"/>
      <c r="H156" s="104"/>
      <c r="I156" s="104"/>
      <c r="J156" s="104"/>
      <c r="K156" s="66"/>
      <c r="L156" s="16"/>
      <c r="M156" s="16"/>
      <c r="N156" s="16"/>
      <c r="O156" s="16"/>
      <c r="P156" s="16"/>
      <c r="Q156" s="16"/>
      <c r="R156" s="16"/>
      <c r="S156" s="16"/>
      <c r="T156" s="66"/>
      <c r="U156" s="16"/>
      <c r="V156" s="16"/>
      <c r="W156" s="16"/>
      <c r="X156" s="16"/>
      <c r="Y156" s="16"/>
      <c r="Z156" s="55"/>
      <c r="AE156" s="27"/>
      <c r="AF156" s="27"/>
      <c r="AG156" s="27"/>
      <c r="AJ156" s="27"/>
      <c r="AK156" s="27"/>
      <c r="AL156" s="27"/>
      <c r="AM156" s="27"/>
    </row>
    <row r="157" spans="2:39" x14ac:dyDescent="0.25">
      <c r="B157" s="16"/>
      <c r="C157" s="104"/>
      <c r="D157" s="104"/>
      <c r="E157" s="104"/>
      <c r="F157" s="104"/>
      <c r="G157" s="104"/>
      <c r="H157" s="104"/>
      <c r="I157" s="104"/>
      <c r="J157" s="104"/>
      <c r="K157" s="66"/>
      <c r="L157" s="16"/>
      <c r="M157" s="16"/>
      <c r="N157" s="16"/>
      <c r="O157" s="16"/>
      <c r="P157" s="16"/>
      <c r="Q157" s="16"/>
      <c r="R157" s="16"/>
      <c r="S157" s="16"/>
      <c r="T157" s="66"/>
      <c r="U157" s="16"/>
      <c r="V157" s="16"/>
      <c r="W157" s="16"/>
      <c r="X157" s="16"/>
      <c r="Y157" s="16"/>
      <c r="Z157" s="55"/>
      <c r="AE157" s="27"/>
      <c r="AF157" s="27"/>
      <c r="AG157" s="27"/>
      <c r="AJ157" s="27"/>
      <c r="AK157" s="27"/>
      <c r="AL157" s="27"/>
      <c r="AM157" s="27"/>
    </row>
    <row r="158" spans="2:39" x14ac:dyDescent="0.25">
      <c r="B158" s="16"/>
      <c r="C158" s="104"/>
      <c r="D158" s="104"/>
      <c r="E158" s="104"/>
      <c r="F158" s="104"/>
      <c r="G158" s="104"/>
      <c r="H158" s="104"/>
      <c r="I158" s="104"/>
      <c r="J158" s="104"/>
      <c r="K158" s="66"/>
      <c r="L158" s="16"/>
      <c r="M158" s="16"/>
      <c r="N158" s="16"/>
      <c r="O158" s="16"/>
      <c r="P158" s="16"/>
      <c r="Q158" s="16"/>
      <c r="R158" s="16"/>
      <c r="S158" s="16"/>
      <c r="T158" s="66"/>
      <c r="U158" s="16"/>
      <c r="V158" s="16"/>
      <c r="W158" s="16"/>
      <c r="X158" s="16"/>
      <c r="Y158" s="16"/>
      <c r="Z158" s="55"/>
      <c r="AE158" s="27"/>
      <c r="AF158" s="27"/>
      <c r="AG158" s="27"/>
      <c r="AJ158" s="27"/>
      <c r="AK158" s="27"/>
      <c r="AL158" s="27"/>
      <c r="AM158" s="27"/>
    </row>
    <row r="159" spans="2:39" x14ac:dyDescent="0.25">
      <c r="B159" s="16"/>
      <c r="C159" s="104"/>
      <c r="D159" s="104"/>
      <c r="E159" s="104"/>
      <c r="F159" s="104"/>
      <c r="G159" s="104"/>
      <c r="H159" s="104"/>
      <c r="I159" s="104"/>
      <c r="J159" s="104"/>
      <c r="K159" s="66"/>
      <c r="L159" s="16"/>
      <c r="M159" s="16"/>
      <c r="N159" s="16"/>
      <c r="O159" s="16"/>
      <c r="P159" s="16"/>
      <c r="Q159" s="16"/>
      <c r="R159" s="16"/>
      <c r="S159" s="16"/>
      <c r="T159" s="66"/>
      <c r="U159" s="16"/>
      <c r="V159" s="16"/>
      <c r="W159" s="16"/>
      <c r="X159" s="16"/>
      <c r="Y159" s="16"/>
      <c r="Z159" s="55"/>
      <c r="AE159" s="27"/>
      <c r="AF159" s="27"/>
      <c r="AG159" s="27"/>
      <c r="AJ159" s="27"/>
      <c r="AK159" s="27"/>
      <c r="AL159" s="27"/>
      <c r="AM159" s="27"/>
    </row>
    <row r="160" spans="2:39" x14ac:dyDescent="0.25">
      <c r="B160" s="16"/>
      <c r="C160" s="104"/>
      <c r="D160" s="104"/>
      <c r="E160" s="104"/>
      <c r="F160" s="104"/>
      <c r="G160" s="104"/>
      <c r="H160" s="104"/>
      <c r="I160" s="104"/>
      <c r="J160" s="104"/>
      <c r="K160" s="66"/>
      <c r="L160" s="16"/>
      <c r="M160" s="16"/>
      <c r="N160" s="16"/>
      <c r="O160" s="16"/>
      <c r="P160" s="16"/>
      <c r="Q160" s="16"/>
      <c r="R160" s="16"/>
      <c r="S160" s="16"/>
      <c r="T160" s="66"/>
      <c r="U160" s="16"/>
      <c r="V160" s="16"/>
      <c r="W160" s="16"/>
      <c r="X160" s="16"/>
      <c r="Y160" s="16"/>
      <c r="Z160" s="55"/>
      <c r="AE160" s="27"/>
      <c r="AF160" s="27"/>
      <c r="AG160" s="27"/>
      <c r="AJ160" s="27"/>
      <c r="AK160" s="27"/>
      <c r="AL160" s="27"/>
      <c r="AM160" s="27"/>
    </row>
    <row r="161" spans="2:39" x14ac:dyDescent="0.25">
      <c r="B161" s="22"/>
      <c r="C161" s="22"/>
      <c r="D161" s="22"/>
      <c r="E161" s="22"/>
      <c r="F161" s="22"/>
      <c r="G161" s="22"/>
      <c r="H161" s="22"/>
      <c r="I161" s="22"/>
      <c r="J161" s="22"/>
      <c r="K161" s="77"/>
      <c r="L161" s="22"/>
      <c r="M161" s="22"/>
      <c r="N161" s="22"/>
      <c r="O161" s="22"/>
      <c r="P161" s="22"/>
      <c r="Q161" s="22"/>
      <c r="R161" s="22"/>
      <c r="S161" s="22"/>
      <c r="T161" s="77"/>
      <c r="U161" s="22"/>
      <c r="V161" s="22"/>
      <c r="W161" s="22"/>
      <c r="X161" s="22"/>
      <c r="Y161" s="22"/>
      <c r="Z161" s="58"/>
      <c r="AA161" s="22"/>
      <c r="AB161" s="22"/>
      <c r="AC161" s="77"/>
      <c r="AE161" s="27"/>
      <c r="AF161" s="27"/>
      <c r="AG161" s="27"/>
      <c r="AJ161" s="27"/>
      <c r="AK161" s="27"/>
      <c r="AL161" s="27"/>
      <c r="AM161" s="27"/>
    </row>
    <row r="162" spans="2:39" x14ac:dyDescent="0.25">
      <c r="B162" s="16"/>
      <c r="C162" s="104"/>
      <c r="D162" s="104"/>
      <c r="E162" s="104"/>
      <c r="F162" s="104"/>
      <c r="G162" s="104"/>
      <c r="H162" s="104"/>
      <c r="I162" s="104"/>
      <c r="J162" s="104"/>
      <c r="K162" s="66"/>
      <c r="L162" s="16"/>
      <c r="M162" s="16"/>
      <c r="N162" s="16"/>
      <c r="O162" s="16"/>
      <c r="P162" s="16"/>
      <c r="Q162" s="16"/>
      <c r="R162" s="16"/>
      <c r="S162" s="16"/>
      <c r="T162" s="66"/>
      <c r="U162" s="16"/>
      <c r="V162" s="16"/>
      <c r="W162" s="16"/>
      <c r="X162" s="16"/>
      <c r="Y162" s="16"/>
      <c r="Z162" s="55"/>
      <c r="AE162" s="27"/>
      <c r="AF162" s="27"/>
      <c r="AG162" s="27"/>
      <c r="AJ162" s="27"/>
      <c r="AK162" s="27"/>
      <c r="AL162" s="27"/>
      <c r="AM162" s="27"/>
    </row>
    <row r="163" spans="2:39" x14ac:dyDescent="0.25">
      <c r="B163" s="16"/>
      <c r="C163" s="104"/>
      <c r="D163" s="104"/>
      <c r="E163" s="104"/>
      <c r="F163" s="104"/>
      <c r="G163" s="104"/>
      <c r="H163" s="104"/>
      <c r="I163" s="104"/>
      <c r="J163" s="104"/>
      <c r="K163" s="66"/>
      <c r="L163" s="16"/>
      <c r="M163" s="16"/>
      <c r="N163" s="16"/>
      <c r="O163" s="16"/>
      <c r="P163" s="16"/>
      <c r="Q163" s="16"/>
      <c r="R163" s="16"/>
      <c r="S163" s="16"/>
      <c r="T163" s="66"/>
      <c r="U163" s="16"/>
      <c r="V163" s="16"/>
      <c r="W163" s="16"/>
      <c r="X163" s="16"/>
      <c r="Y163" s="16"/>
      <c r="Z163" s="55"/>
      <c r="AE163" s="27"/>
      <c r="AF163" s="27"/>
      <c r="AG163" s="27"/>
      <c r="AJ163" s="27"/>
      <c r="AK163" s="27"/>
      <c r="AL163" s="27"/>
      <c r="AM163" s="27"/>
    </row>
    <row r="164" spans="2:39" x14ac:dyDescent="0.25">
      <c r="B164" s="16"/>
      <c r="C164" s="104"/>
      <c r="D164" s="104"/>
      <c r="E164" s="104"/>
      <c r="F164" s="104"/>
      <c r="G164" s="104"/>
      <c r="H164" s="104"/>
      <c r="I164" s="104"/>
      <c r="J164" s="104"/>
      <c r="K164" s="66"/>
      <c r="L164" s="16"/>
      <c r="M164" s="16"/>
      <c r="N164" s="16"/>
      <c r="O164" s="16"/>
      <c r="P164" s="16"/>
      <c r="Q164" s="16"/>
      <c r="R164" s="16"/>
      <c r="S164" s="16"/>
      <c r="T164" s="66"/>
      <c r="U164" s="16"/>
      <c r="V164" s="16"/>
      <c r="W164" s="16"/>
      <c r="X164" s="16"/>
      <c r="Y164" s="16"/>
      <c r="Z164" s="55"/>
      <c r="AE164" s="27"/>
      <c r="AF164" s="27"/>
      <c r="AG164" s="27"/>
      <c r="AJ164" s="27"/>
      <c r="AK164" s="27"/>
      <c r="AL164" s="27"/>
      <c r="AM164" s="27"/>
    </row>
    <row r="165" spans="2:39" x14ac:dyDescent="0.25">
      <c r="B165" s="16"/>
      <c r="C165" s="104"/>
      <c r="D165" s="104"/>
      <c r="E165" s="104"/>
      <c r="F165" s="104"/>
      <c r="G165" s="104"/>
      <c r="H165" s="104"/>
      <c r="I165" s="104"/>
      <c r="J165" s="104"/>
      <c r="K165" s="66"/>
      <c r="L165" s="16"/>
      <c r="M165" s="16"/>
      <c r="N165" s="16"/>
      <c r="O165" s="16"/>
      <c r="P165" s="16"/>
      <c r="Q165" s="16"/>
      <c r="R165" s="16"/>
      <c r="S165" s="16"/>
      <c r="T165" s="66"/>
      <c r="U165" s="16"/>
      <c r="V165" s="16"/>
      <c r="W165" s="16"/>
      <c r="X165" s="16"/>
      <c r="Y165" s="16"/>
      <c r="Z165" s="55"/>
      <c r="AE165" s="27"/>
      <c r="AF165" s="27"/>
      <c r="AG165" s="27"/>
      <c r="AJ165" s="27"/>
      <c r="AK165" s="27"/>
      <c r="AL165" s="27"/>
      <c r="AM165" s="27"/>
    </row>
    <row r="166" spans="2:39" x14ac:dyDescent="0.25">
      <c r="B166" s="16"/>
      <c r="C166" s="104"/>
      <c r="D166" s="104"/>
      <c r="E166" s="104"/>
      <c r="F166" s="104"/>
      <c r="G166" s="104"/>
      <c r="H166" s="104"/>
      <c r="I166" s="104"/>
      <c r="J166" s="104"/>
      <c r="K166" s="66"/>
      <c r="L166" s="16"/>
      <c r="M166" s="16"/>
      <c r="N166" s="16"/>
      <c r="O166" s="16"/>
      <c r="P166" s="16"/>
      <c r="Q166" s="16"/>
      <c r="R166" s="16"/>
      <c r="S166" s="16"/>
      <c r="T166" s="66"/>
      <c r="U166" s="16"/>
      <c r="V166" s="16"/>
      <c r="W166" s="16"/>
      <c r="X166" s="16"/>
      <c r="Y166" s="16"/>
      <c r="Z166" s="55"/>
      <c r="AE166" s="27"/>
      <c r="AF166" s="27"/>
      <c r="AG166" s="27"/>
      <c r="AJ166" s="27"/>
      <c r="AK166" s="27"/>
      <c r="AL166" s="27"/>
      <c r="AM166" s="27"/>
    </row>
    <row r="167" spans="2:39" x14ac:dyDescent="0.25">
      <c r="B167" s="16"/>
      <c r="C167" s="104"/>
      <c r="D167" s="104"/>
      <c r="E167" s="104"/>
      <c r="F167" s="104"/>
      <c r="G167" s="104"/>
      <c r="H167" s="104"/>
      <c r="I167" s="104"/>
      <c r="J167" s="104"/>
      <c r="K167" s="66"/>
      <c r="L167" s="16"/>
      <c r="M167" s="16"/>
      <c r="N167" s="16"/>
      <c r="O167" s="16"/>
      <c r="P167" s="16"/>
      <c r="Q167" s="16"/>
      <c r="R167" s="16"/>
      <c r="S167" s="16"/>
      <c r="T167" s="66"/>
      <c r="U167" s="16"/>
      <c r="V167" s="16"/>
      <c r="W167" s="16"/>
      <c r="X167" s="16"/>
      <c r="Y167" s="16"/>
      <c r="Z167" s="55"/>
      <c r="AE167" s="27"/>
      <c r="AF167" s="27"/>
      <c r="AG167" s="27"/>
      <c r="AJ167" s="27"/>
      <c r="AK167" s="27"/>
      <c r="AL167" s="27"/>
      <c r="AM167" s="27"/>
    </row>
    <row r="168" spans="2:39" x14ac:dyDescent="0.25">
      <c r="B168" s="16"/>
      <c r="C168" s="104"/>
      <c r="D168" s="104"/>
      <c r="E168" s="104"/>
      <c r="F168" s="104"/>
      <c r="G168" s="104"/>
      <c r="H168" s="104"/>
      <c r="I168" s="104"/>
      <c r="J168" s="104"/>
      <c r="K168" s="66"/>
      <c r="L168" s="16"/>
      <c r="M168" s="16"/>
      <c r="N168" s="16"/>
      <c r="O168" s="16"/>
      <c r="P168" s="16"/>
      <c r="Q168" s="16"/>
      <c r="R168" s="16"/>
      <c r="S168" s="16"/>
      <c r="T168" s="66"/>
      <c r="U168" s="16"/>
      <c r="V168" s="16"/>
      <c r="W168" s="16"/>
      <c r="X168" s="16"/>
      <c r="Y168" s="16"/>
      <c r="Z168" s="55"/>
      <c r="AE168" s="27"/>
      <c r="AF168" s="27"/>
      <c r="AG168" s="27"/>
      <c r="AJ168" s="27"/>
      <c r="AK168" s="27"/>
      <c r="AL168" s="27"/>
      <c r="AM168" s="27"/>
    </row>
    <row r="169" spans="2:39" x14ac:dyDescent="0.25">
      <c r="B169" s="16"/>
      <c r="C169" s="104"/>
      <c r="D169" s="104"/>
      <c r="E169" s="104"/>
      <c r="F169" s="104"/>
      <c r="G169" s="104"/>
      <c r="H169" s="104"/>
      <c r="I169" s="104"/>
      <c r="J169" s="104"/>
      <c r="K169" s="66"/>
      <c r="L169" s="16"/>
      <c r="M169" s="16"/>
      <c r="N169" s="16"/>
      <c r="O169" s="16"/>
      <c r="P169" s="16"/>
      <c r="Q169" s="16"/>
      <c r="R169" s="16"/>
      <c r="S169" s="16"/>
      <c r="T169" s="66"/>
      <c r="U169" s="16"/>
      <c r="V169" s="16"/>
      <c r="W169" s="16"/>
      <c r="X169" s="16"/>
      <c r="Y169" s="16"/>
      <c r="Z169" s="55"/>
      <c r="AE169" s="27"/>
      <c r="AF169" s="27"/>
      <c r="AG169" s="27"/>
      <c r="AJ169" s="27"/>
      <c r="AK169" s="27"/>
      <c r="AL169" s="27"/>
      <c r="AM169" s="27"/>
    </row>
    <row r="170" spans="2:39" x14ac:dyDescent="0.25">
      <c r="B170" s="16"/>
      <c r="C170" s="104"/>
      <c r="D170" s="104"/>
      <c r="E170" s="104"/>
      <c r="F170" s="104"/>
      <c r="G170" s="104"/>
      <c r="H170" s="104"/>
      <c r="I170" s="104"/>
      <c r="J170" s="104"/>
      <c r="K170" s="66"/>
      <c r="L170" s="16"/>
      <c r="M170" s="16"/>
      <c r="N170" s="16"/>
      <c r="O170" s="16"/>
      <c r="P170" s="16"/>
      <c r="Q170" s="16"/>
      <c r="R170" s="16"/>
      <c r="S170" s="16"/>
      <c r="T170" s="66"/>
      <c r="U170" s="16"/>
      <c r="V170" s="16"/>
      <c r="W170" s="16"/>
      <c r="X170" s="16"/>
      <c r="Y170" s="16"/>
      <c r="Z170" s="55"/>
      <c r="AE170" s="27"/>
      <c r="AF170" s="27"/>
      <c r="AG170" s="27"/>
      <c r="AJ170" s="27"/>
      <c r="AK170" s="27"/>
      <c r="AL170" s="27"/>
      <c r="AM170" s="27"/>
    </row>
    <row r="171" spans="2:39" x14ac:dyDescent="0.25">
      <c r="B171" s="16"/>
      <c r="C171" s="104"/>
      <c r="D171" s="104"/>
      <c r="E171" s="104"/>
      <c r="F171" s="104"/>
      <c r="G171" s="104"/>
      <c r="H171" s="104"/>
      <c r="I171" s="104"/>
      <c r="J171" s="104"/>
      <c r="K171" s="66"/>
      <c r="L171" s="16"/>
      <c r="M171" s="16"/>
      <c r="N171" s="16"/>
      <c r="O171" s="16"/>
      <c r="P171" s="16"/>
      <c r="Q171" s="16"/>
      <c r="R171" s="16"/>
      <c r="S171" s="16"/>
      <c r="T171" s="66"/>
      <c r="U171" s="16"/>
      <c r="V171" s="16"/>
      <c r="W171" s="16"/>
      <c r="X171" s="16"/>
      <c r="Y171" s="16"/>
      <c r="Z171" s="55"/>
      <c r="AE171" s="27"/>
      <c r="AF171" s="27"/>
      <c r="AG171" s="27"/>
      <c r="AJ171" s="27"/>
      <c r="AK171" s="27"/>
      <c r="AL171" s="27"/>
      <c r="AM171" s="27"/>
    </row>
    <row r="172" spans="2:39" x14ac:dyDescent="0.25">
      <c r="B172" s="16"/>
      <c r="C172" s="104"/>
      <c r="D172" s="104"/>
      <c r="E172" s="104"/>
      <c r="F172" s="104"/>
      <c r="G172" s="104"/>
      <c r="H172" s="104"/>
      <c r="I172" s="104"/>
      <c r="J172" s="104"/>
      <c r="K172" s="66"/>
      <c r="L172" s="16"/>
      <c r="M172" s="16"/>
      <c r="N172" s="16"/>
      <c r="O172" s="16"/>
      <c r="P172" s="16"/>
      <c r="Q172" s="16"/>
      <c r="R172" s="16"/>
      <c r="S172" s="16"/>
      <c r="T172" s="66"/>
      <c r="U172" s="16"/>
      <c r="V172" s="16"/>
      <c r="W172" s="16"/>
      <c r="X172" s="16"/>
      <c r="Y172" s="16"/>
      <c r="Z172" s="55"/>
      <c r="AE172" s="27"/>
      <c r="AF172" s="27"/>
      <c r="AG172" s="27"/>
      <c r="AJ172" s="27"/>
      <c r="AK172" s="27"/>
      <c r="AL172" s="27"/>
      <c r="AM172" s="27"/>
    </row>
    <row r="173" spans="2:39" x14ac:dyDescent="0.25">
      <c r="B173" s="16"/>
      <c r="C173" s="104"/>
      <c r="D173" s="104"/>
      <c r="E173" s="104"/>
      <c r="F173" s="104"/>
      <c r="G173" s="104"/>
      <c r="H173" s="104"/>
      <c r="I173" s="104"/>
      <c r="J173" s="104"/>
      <c r="K173" s="66"/>
      <c r="L173" s="16"/>
      <c r="M173" s="16"/>
      <c r="N173" s="16"/>
      <c r="O173" s="16"/>
      <c r="P173" s="16"/>
      <c r="Q173" s="16"/>
      <c r="R173" s="16"/>
      <c r="S173" s="16"/>
      <c r="T173" s="66"/>
      <c r="U173" s="16"/>
      <c r="V173" s="16"/>
      <c r="W173" s="16"/>
      <c r="X173" s="16"/>
      <c r="Y173" s="16"/>
      <c r="Z173" s="55"/>
      <c r="AE173" s="27"/>
      <c r="AF173" s="27"/>
      <c r="AG173" s="27"/>
      <c r="AJ173" s="27"/>
      <c r="AK173" s="27"/>
      <c r="AL173" s="27"/>
      <c r="AM173" s="27"/>
    </row>
    <row r="174" spans="2:39" x14ac:dyDescent="0.25">
      <c r="B174" s="16"/>
      <c r="C174" s="104"/>
      <c r="D174" s="104"/>
      <c r="E174" s="104"/>
      <c r="F174" s="104"/>
      <c r="G174" s="104"/>
      <c r="H174" s="104"/>
      <c r="I174" s="104"/>
      <c r="J174" s="104"/>
      <c r="K174" s="66"/>
      <c r="L174" s="16"/>
      <c r="M174" s="16"/>
      <c r="N174" s="16"/>
      <c r="O174" s="16"/>
      <c r="P174" s="16"/>
      <c r="Q174" s="16"/>
      <c r="R174" s="16"/>
      <c r="S174" s="16"/>
      <c r="T174" s="66"/>
      <c r="U174" s="16"/>
      <c r="V174" s="16"/>
      <c r="W174" s="16"/>
      <c r="X174" s="16"/>
      <c r="Y174" s="16"/>
      <c r="Z174" s="55"/>
      <c r="AE174" s="27"/>
      <c r="AF174" s="27"/>
      <c r="AG174" s="27"/>
      <c r="AJ174" s="27"/>
      <c r="AK174" s="27"/>
      <c r="AL174" s="27"/>
      <c r="AM174" s="27"/>
    </row>
    <row r="175" spans="2:39" x14ac:dyDescent="0.25">
      <c r="B175" s="16"/>
      <c r="C175" s="104"/>
      <c r="D175" s="104"/>
      <c r="E175" s="104"/>
      <c r="F175" s="104"/>
      <c r="G175" s="104"/>
      <c r="H175" s="104"/>
      <c r="I175" s="104"/>
      <c r="J175" s="104"/>
      <c r="K175" s="66"/>
      <c r="L175" s="16"/>
      <c r="M175" s="16"/>
      <c r="N175" s="16"/>
      <c r="O175" s="16"/>
      <c r="P175" s="16"/>
      <c r="Q175" s="16"/>
      <c r="R175" s="16"/>
      <c r="S175" s="16"/>
      <c r="T175" s="66"/>
      <c r="U175" s="16"/>
      <c r="V175" s="16"/>
      <c r="W175" s="16"/>
      <c r="X175" s="16"/>
      <c r="Y175" s="16"/>
      <c r="Z175" s="55"/>
      <c r="AE175" s="27"/>
      <c r="AF175" s="27"/>
      <c r="AG175" s="27"/>
      <c r="AJ175" s="27"/>
      <c r="AK175" s="27"/>
      <c r="AL175" s="27"/>
      <c r="AM175" s="27"/>
    </row>
    <row r="176" spans="2:39" x14ac:dyDescent="0.25">
      <c r="B176" s="16"/>
      <c r="C176" s="104"/>
      <c r="D176" s="104"/>
      <c r="E176" s="104"/>
      <c r="F176" s="104"/>
      <c r="G176" s="104"/>
      <c r="H176" s="104"/>
      <c r="I176" s="104"/>
      <c r="J176" s="104"/>
      <c r="K176" s="66"/>
      <c r="L176" s="16"/>
      <c r="M176" s="16"/>
      <c r="N176" s="16"/>
      <c r="O176" s="16"/>
      <c r="P176" s="16"/>
      <c r="Q176" s="16"/>
      <c r="R176" s="16"/>
      <c r="S176" s="16"/>
      <c r="T176" s="66"/>
      <c r="U176" s="16"/>
      <c r="V176" s="16"/>
      <c r="W176" s="16"/>
      <c r="X176" s="16"/>
      <c r="Y176" s="16"/>
      <c r="Z176" s="55"/>
      <c r="AE176" s="27"/>
      <c r="AF176" s="27"/>
      <c r="AG176" s="27"/>
      <c r="AJ176" s="27"/>
      <c r="AK176" s="27"/>
      <c r="AL176" s="27"/>
      <c r="AM176" s="27"/>
    </row>
    <row r="177" spans="2:39" x14ac:dyDescent="0.25">
      <c r="B177" s="16"/>
      <c r="C177" s="104"/>
      <c r="D177" s="104"/>
      <c r="E177" s="104"/>
      <c r="F177" s="104"/>
      <c r="G177" s="104"/>
      <c r="H177" s="104"/>
      <c r="I177" s="104"/>
      <c r="J177" s="104"/>
      <c r="K177" s="66"/>
      <c r="L177" s="16"/>
      <c r="M177" s="16"/>
      <c r="N177" s="16"/>
      <c r="O177" s="16"/>
      <c r="P177" s="16"/>
      <c r="Q177" s="16"/>
      <c r="R177" s="16"/>
      <c r="S177" s="16"/>
      <c r="T177" s="66"/>
      <c r="U177" s="16"/>
      <c r="V177" s="16"/>
      <c r="W177" s="16"/>
      <c r="X177" s="16"/>
      <c r="Y177" s="16"/>
      <c r="Z177" s="55"/>
      <c r="AE177" s="27"/>
      <c r="AF177" s="27"/>
      <c r="AG177" s="27"/>
      <c r="AJ177" s="27"/>
      <c r="AK177" s="27"/>
      <c r="AL177" s="27"/>
      <c r="AM177" s="27"/>
    </row>
    <row r="178" spans="2:39" x14ac:dyDescent="0.25">
      <c r="B178" s="16"/>
      <c r="C178" s="104"/>
      <c r="D178" s="104"/>
      <c r="E178" s="104"/>
      <c r="F178" s="104"/>
      <c r="G178" s="104"/>
      <c r="H178" s="104"/>
      <c r="I178" s="104"/>
      <c r="J178" s="104"/>
      <c r="K178" s="66"/>
      <c r="L178" s="16"/>
      <c r="M178" s="16"/>
      <c r="N178" s="16"/>
      <c r="O178" s="16"/>
      <c r="P178" s="16"/>
      <c r="Q178" s="16"/>
      <c r="R178" s="16"/>
      <c r="S178" s="16"/>
      <c r="T178" s="66"/>
      <c r="U178" s="16"/>
      <c r="V178" s="16"/>
      <c r="W178" s="16"/>
      <c r="X178" s="16"/>
      <c r="Y178" s="16"/>
      <c r="Z178" s="55"/>
      <c r="AE178" s="27"/>
      <c r="AF178" s="27"/>
      <c r="AG178" s="27"/>
      <c r="AJ178" s="27"/>
      <c r="AK178" s="27"/>
      <c r="AL178" s="27"/>
      <c r="AM178" s="27"/>
    </row>
    <row r="179" spans="2:39" x14ac:dyDescent="0.25">
      <c r="B179" s="16"/>
      <c r="C179" s="104"/>
      <c r="D179" s="104"/>
      <c r="E179" s="104"/>
      <c r="F179" s="104"/>
      <c r="G179" s="104"/>
      <c r="H179" s="104"/>
      <c r="I179" s="104"/>
      <c r="J179" s="104"/>
      <c r="K179" s="66"/>
      <c r="L179" s="16"/>
      <c r="M179" s="16"/>
      <c r="N179" s="16"/>
      <c r="O179" s="16"/>
      <c r="P179" s="16"/>
      <c r="Q179" s="16"/>
      <c r="R179" s="16"/>
      <c r="S179" s="16"/>
      <c r="T179" s="66"/>
      <c r="U179" s="16"/>
      <c r="V179" s="16"/>
      <c r="W179" s="16"/>
      <c r="X179" s="16"/>
      <c r="Y179" s="16"/>
      <c r="Z179" s="55"/>
      <c r="AE179" s="27"/>
      <c r="AF179" s="27"/>
      <c r="AG179" s="27"/>
      <c r="AJ179" s="27"/>
      <c r="AK179" s="27"/>
      <c r="AL179" s="27"/>
      <c r="AM179" s="27"/>
    </row>
    <row r="180" spans="2:39" x14ac:dyDescent="0.25">
      <c r="B180" s="16"/>
      <c r="C180" s="104"/>
      <c r="D180" s="104"/>
      <c r="E180" s="104"/>
      <c r="F180" s="104"/>
      <c r="G180" s="104"/>
      <c r="H180" s="104"/>
      <c r="I180" s="104"/>
      <c r="J180" s="104"/>
      <c r="K180" s="66"/>
      <c r="L180" s="16"/>
      <c r="M180" s="16"/>
      <c r="N180" s="16"/>
      <c r="O180" s="16"/>
      <c r="P180" s="16"/>
      <c r="Q180" s="16"/>
      <c r="R180" s="16"/>
      <c r="S180" s="16"/>
      <c r="T180" s="66"/>
      <c r="U180" s="16"/>
      <c r="V180" s="16"/>
      <c r="W180" s="16"/>
      <c r="X180" s="16"/>
      <c r="Y180" s="16"/>
      <c r="Z180" s="55"/>
      <c r="AE180" s="27"/>
      <c r="AF180" s="27"/>
      <c r="AG180" s="27"/>
      <c r="AJ180" s="27"/>
      <c r="AK180" s="27"/>
      <c r="AL180" s="27"/>
      <c r="AM180" s="27"/>
    </row>
    <row r="181" spans="2:39" x14ac:dyDescent="0.25">
      <c r="B181" s="16"/>
      <c r="C181" s="104"/>
      <c r="D181" s="104"/>
      <c r="E181" s="104"/>
      <c r="F181" s="104"/>
      <c r="G181" s="104"/>
      <c r="H181" s="104"/>
      <c r="I181" s="104"/>
      <c r="J181" s="104"/>
      <c r="K181" s="66"/>
      <c r="L181" s="16"/>
      <c r="M181" s="16"/>
      <c r="N181" s="16"/>
      <c r="O181" s="16"/>
      <c r="P181" s="16"/>
      <c r="Q181" s="16"/>
      <c r="R181" s="16"/>
      <c r="S181" s="16"/>
      <c r="T181" s="66"/>
      <c r="U181" s="16"/>
      <c r="V181" s="16"/>
      <c r="W181" s="16"/>
      <c r="X181" s="16"/>
      <c r="Y181" s="16"/>
      <c r="Z181" s="55"/>
      <c r="AE181" s="27"/>
      <c r="AF181" s="27"/>
      <c r="AG181" s="27"/>
      <c r="AJ181" s="27"/>
      <c r="AK181" s="27"/>
      <c r="AL181" s="27"/>
      <c r="AM181" s="27"/>
    </row>
    <row r="182" spans="2:39" x14ac:dyDescent="0.25">
      <c r="B182" s="16"/>
      <c r="C182" s="104"/>
      <c r="D182" s="104"/>
      <c r="E182" s="104"/>
      <c r="F182" s="104"/>
      <c r="G182" s="104"/>
      <c r="H182" s="104"/>
      <c r="I182" s="104"/>
      <c r="J182" s="104"/>
      <c r="K182" s="66"/>
      <c r="L182" s="16"/>
      <c r="M182" s="16"/>
      <c r="N182" s="16"/>
      <c r="O182" s="16"/>
      <c r="P182" s="16"/>
      <c r="Q182" s="16"/>
      <c r="R182" s="16"/>
      <c r="S182" s="16"/>
      <c r="T182" s="66"/>
      <c r="U182" s="16"/>
      <c r="V182" s="16"/>
      <c r="W182" s="16"/>
      <c r="X182" s="16"/>
      <c r="Y182" s="16"/>
      <c r="Z182" s="55"/>
      <c r="AE182" s="27"/>
      <c r="AF182" s="27"/>
      <c r="AG182" s="27"/>
      <c r="AJ182" s="27"/>
      <c r="AK182" s="27"/>
      <c r="AL182" s="27"/>
      <c r="AM182" s="27"/>
    </row>
    <row r="183" spans="2:39" x14ac:dyDescent="0.25">
      <c r="B183" s="16"/>
      <c r="C183" s="104"/>
      <c r="D183" s="104"/>
      <c r="E183" s="104"/>
      <c r="F183" s="104"/>
      <c r="G183" s="104"/>
      <c r="H183" s="104"/>
      <c r="I183" s="104"/>
      <c r="J183" s="104"/>
      <c r="K183" s="66"/>
      <c r="L183" s="16"/>
      <c r="M183" s="16"/>
      <c r="N183" s="16"/>
      <c r="O183" s="16"/>
      <c r="P183" s="16"/>
      <c r="Q183" s="16"/>
      <c r="R183" s="16"/>
      <c r="S183" s="16"/>
      <c r="T183" s="66"/>
      <c r="U183" s="16"/>
      <c r="V183" s="16"/>
      <c r="W183" s="16"/>
      <c r="X183" s="16"/>
      <c r="Y183" s="16"/>
      <c r="Z183" s="55"/>
      <c r="AE183" s="27"/>
      <c r="AF183" s="27"/>
      <c r="AG183" s="27"/>
      <c r="AJ183" s="27"/>
      <c r="AK183" s="27"/>
      <c r="AL183" s="27"/>
      <c r="AM183" s="27"/>
    </row>
    <row r="184" spans="2:39" x14ac:dyDescent="0.25">
      <c r="B184" s="16"/>
      <c r="C184" s="104"/>
      <c r="D184" s="104"/>
      <c r="E184" s="104"/>
      <c r="F184" s="104"/>
      <c r="G184" s="104"/>
      <c r="H184" s="104"/>
      <c r="I184" s="104"/>
      <c r="J184" s="104"/>
      <c r="K184" s="66"/>
      <c r="L184" s="16"/>
      <c r="M184" s="16"/>
      <c r="N184" s="16"/>
      <c r="O184" s="16"/>
      <c r="P184" s="16"/>
      <c r="Q184" s="16"/>
      <c r="R184" s="16"/>
      <c r="S184" s="16"/>
      <c r="T184" s="66"/>
      <c r="U184" s="16"/>
      <c r="V184" s="16"/>
      <c r="W184" s="16"/>
      <c r="X184" s="16"/>
      <c r="Y184" s="16"/>
      <c r="Z184" s="55"/>
      <c r="AE184" s="27"/>
      <c r="AF184" s="27"/>
      <c r="AG184" s="27"/>
      <c r="AJ184" s="27"/>
      <c r="AK184" s="27"/>
      <c r="AL184" s="27"/>
      <c r="AM184" s="27"/>
    </row>
    <row r="185" spans="2:39" x14ac:dyDescent="0.25">
      <c r="B185" s="16"/>
      <c r="C185" s="104"/>
      <c r="D185" s="104"/>
      <c r="E185" s="104"/>
      <c r="F185" s="104"/>
      <c r="G185" s="104"/>
      <c r="H185" s="104"/>
      <c r="I185" s="104"/>
      <c r="J185" s="104"/>
      <c r="K185" s="66"/>
      <c r="L185" s="16"/>
      <c r="M185" s="16"/>
      <c r="N185" s="16"/>
      <c r="O185" s="16"/>
      <c r="P185" s="16"/>
      <c r="Q185" s="16"/>
      <c r="R185" s="16"/>
      <c r="S185" s="16"/>
      <c r="T185" s="66"/>
      <c r="U185" s="16"/>
      <c r="V185" s="16"/>
      <c r="W185" s="16"/>
      <c r="X185" s="16"/>
      <c r="Y185" s="16"/>
      <c r="Z185" s="55"/>
      <c r="AE185" s="27"/>
      <c r="AF185" s="27"/>
      <c r="AG185" s="27"/>
      <c r="AJ185" s="27"/>
      <c r="AK185" s="27"/>
      <c r="AL185" s="27"/>
      <c r="AM185" s="27"/>
    </row>
    <row r="186" spans="2:39" x14ac:dyDescent="0.25">
      <c r="B186" s="16"/>
      <c r="C186" s="104"/>
      <c r="D186" s="104"/>
      <c r="E186" s="104"/>
      <c r="F186" s="104"/>
      <c r="G186" s="104"/>
      <c r="H186" s="104"/>
      <c r="I186" s="104"/>
      <c r="J186" s="104"/>
      <c r="K186" s="66"/>
      <c r="L186" s="16"/>
      <c r="M186" s="16"/>
      <c r="N186" s="16"/>
      <c r="O186" s="16"/>
      <c r="P186" s="16"/>
      <c r="Q186" s="16"/>
      <c r="R186" s="16"/>
      <c r="S186" s="16"/>
      <c r="T186" s="66"/>
      <c r="U186" s="16"/>
      <c r="V186" s="16"/>
      <c r="W186" s="16"/>
      <c r="X186" s="16"/>
      <c r="Y186" s="16"/>
      <c r="Z186" s="55"/>
      <c r="AE186" s="27"/>
      <c r="AF186" s="27"/>
      <c r="AG186" s="27"/>
      <c r="AJ186" s="27"/>
      <c r="AK186" s="27"/>
      <c r="AL186" s="27"/>
      <c r="AM186" s="27"/>
    </row>
    <row r="187" spans="2:39" x14ac:dyDescent="0.25">
      <c r="B187" s="16"/>
      <c r="C187" s="104"/>
      <c r="D187" s="104"/>
      <c r="E187" s="104"/>
      <c r="F187" s="104"/>
      <c r="G187" s="104"/>
      <c r="H187" s="104"/>
      <c r="I187" s="104"/>
      <c r="J187" s="104"/>
      <c r="K187" s="66"/>
      <c r="L187" s="16"/>
      <c r="M187" s="16"/>
      <c r="N187" s="16"/>
      <c r="O187" s="16"/>
      <c r="P187" s="16"/>
      <c r="Q187" s="16"/>
      <c r="R187" s="16"/>
      <c r="S187" s="16"/>
      <c r="T187" s="66"/>
      <c r="U187" s="16"/>
      <c r="V187" s="16"/>
      <c r="W187" s="16"/>
      <c r="X187" s="16"/>
      <c r="Y187" s="16"/>
      <c r="Z187" s="55"/>
      <c r="AE187" s="27"/>
      <c r="AF187" s="27"/>
      <c r="AG187" s="27"/>
      <c r="AJ187" s="27"/>
      <c r="AK187" s="27"/>
      <c r="AL187" s="27"/>
      <c r="AM187" s="27"/>
    </row>
    <row r="188" spans="2:39" x14ac:dyDescent="0.25">
      <c r="B188" s="16"/>
      <c r="C188" s="104"/>
      <c r="D188" s="104"/>
      <c r="E188" s="104"/>
      <c r="F188" s="104"/>
      <c r="G188" s="104"/>
      <c r="H188" s="104"/>
      <c r="I188" s="104"/>
      <c r="J188" s="104"/>
      <c r="K188" s="66"/>
      <c r="L188" s="16"/>
      <c r="M188" s="16"/>
      <c r="N188" s="16"/>
      <c r="O188" s="16"/>
      <c r="P188" s="16"/>
      <c r="Q188" s="16"/>
      <c r="R188" s="16"/>
      <c r="S188" s="16"/>
      <c r="T188" s="66"/>
      <c r="U188" s="16"/>
      <c r="V188" s="16"/>
      <c r="W188" s="16"/>
      <c r="X188" s="16"/>
      <c r="Y188" s="16"/>
      <c r="Z188" s="55"/>
      <c r="AE188" s="27"/>
      <c r="AF188" s="27"/>
      <c r="AG188" s="27"/>
      <c r="AJ188" s="27"/>
      <c r="AK188" s="27"/>
      <c r="AL188" s="27"/>
      <c r="AM188" s="27"/>
    </row>
    <row r="189" spans="2:39" x14ac:dyDescent="0.25">
      <c r="B189" s="16"/>
      <c r="C189" s="104"/>
      <c r="D189" s="104"/>
      <c r="E189" s="104"/>
      <c r="F189" s="104"/>
      <c r="G189" s="104"/>
      <c r="H189" s="104"/>
      <c r="I189" s="104"/>
      <c r="J189" s="104"/>
      <c r="K189" s="66"/>
      <c r="L189" s="16"/>
      <c r="M189" s="16"/>
      <c r="N189" s="16"/>
      <c r="O189" s="16"/>
      <c r="P189" s="16"/>
      <c r="Q189" s="16"/>
      <c r="R189" s="16"/>
      <c r="S189" s="16"/>
      <c r="T189" s="66"/>
      <c r="U189" s="16"/>
      <c r="V189" s="16"/>
      <c r="W189" s="16"/>
      <c r="X189" s="16"/>
      <c r="Y189" s="16"/>
      <c r="Z189" s="55"/>
      <c r="AE189" s="27"/>
      <c r="AF189" s="27"/>
      <c r="AG189" s="27"/>
      <c r="AJ189" s="27"/>
      <c r="AK189" s="27"/>
      <c r="AL189" s="27"/>
      <c r="AM189" s="27"/>
    </row>
    <row r="190" spans="2:39" x14ac:dyDescent="0.25">
      <c r="B190" s="16"/>
      <c r="C190" s="104"/>
      <c r="D190" s="104"/>
      <c r="E190" s="104"/>
      <c r="F190" s="104"/>
      <c r="G190" s="104"/>
      <c r="H190" s="104"/>
      <c r="I190" s="104"/>
      <c r="J190" s="104"/>
      <c r="K190" s="66"/>
      <c r="L190" s="16"/>
      <c r="M190" s="16"/>
      <c r="N190" s="16"/>
      <c r="O190" s="16"/>
      <c r="P190" s="16"/>
      <c r="Q190" s="16"/>
      <c r="R190" s="16"/>
      <c r="S190" s="16"/>
      <c r="T190" s="66"/>
      <c r="U190" s="16"/>
      <c r="V190" s="16"/>
      <c r="W190" s="16"/>
      <c r="X190" s="16"/>
      <c r="Y190" s="16"/>
      <c r="Z190" s="55"/>
      <c r="AE190" s="27"/>
      <c r="AF190" s="27"/>
      <c r="AG190" s="27"/>
      <c r="AJ190" s="27"/>
      <c r="AK190" s="27"/>
      <c r="AL190" s="27"/>
      <c r="AM190" s="27"/>
    </row>
    <row r="191" spans="2:39" x14ac:dyDescent="0.25">
      <c r="B191" s="16"/>
      <c r="C191" s="104"/>
      <c r="D191" s="104"/>
      <c r="E191" s="104"/>
      <c r="F191" s="104"/>
      <c r="G191" s="104"/>
      <c r="H191" s="104"/>
      <c r="I191" s="104"/>
      <c r="J191" s="104"/>
      <c r="K191" s="66"/>
      <c r="L191" s="16"/>
      <c r="M191" s="16"/>
      <c r="N191" s="16"/>
      <c r="O191" s="16"/>
      <c r="P191" s="16"/>
      <c r="Q191" s="16"/>
      <c r="R191" s="16"/>
      <c r="S191" s="16"/>
      <c r="T191" s="66"/>
      <c r="U191" s="16"/>
      <c r="V191" s="16"/>
      <c r="W191" s="16"/>
      <c r="X191" s="16"/>
      <c r="Y191" s="16"/>
      <c r="Z191" s="55"/>
      <c r="AE191" s="27"/>
      <c r="AF191" s="27"/>
      <c r="AG191" s="27"/>
      <c r="AJ191" s="27"/>
      <c r="AK191" s="27"/>
      <c r="AL191" s="27"/>
      <c r="AM191" s="27"/>
    </row>
    <row r="192" spans="2:39" x14ac:dyDescent="0.25">
      <c r="B192" s="16"/>
      <c r="C192" s="104"/>
      <c r="D192" s="104"/>
      <c r="E192" s="104"/>
      <c r="F192" s="104"/>
      <c r="G192" s="104"/>
      <c r="H192" s="104"/>
      <c r="I192" s="104"/>
      <c r="J192" s="104"/>
      <c r="K192" s="66"/>
      <c r="L192" s="16"/>
      <c r="M192" s="16"/>
      <c r="N192" s="16"/>
      <c r="O192" s="16"/>
      <c r="P192" s="16"/>
      <c r="Q192" s="16"/>
      <c r="R192" s="16"/>
      <c r="S192" s="16"/>
      <c r="T192" s="66"/>
      <c r="U192" s="16"/>
      <c r="V192" s="16"/>
      <c r="W192" s="16"/>
      <c r="X192" s="16"/>
      <c r="Y192" s="16"/>
      <c r="Z192" s="55"/>
      <c r="AE192" s="27"/>
      <c r="AF192" s="27"/>
      <c r="AG192" s="27"/>
      <c r="AJ192" s="27"/>
      <c r="AK192" s="27"/>
      <c r="AL192" s="27"/>
      <c r="AM192" s="27"/>
    </row>
    <row r="193" spans="2:39" x14ac:dyDescent="0.25">
      <c r="B193" s="16"/>
      <c r="C193" s="104"/>
      <c r="D193" s="104"/>
      <c r="E193" s="104"/>
      <c r="F193" s="104"/>
      <c r="G193" s="104"/>
      <c r="H193" s="104"/>
      <c r="I193" s="104"/>
      <c r="J193" s="104"/>
      <c r="K193" s="66"/>
      <c r="L193" s="16"/>
      <c r="M193" s="16"/>
      <c r="N193" s="16"/>
      <c r="O193" s="16"/>
      <c r="P193" s="16"/>
      <c r="Q193" s="16"/>
      <c r="R193" s="16"/>
      <c r="S193" s="16"/>
      <c r="T193" s="66"/>
      <c r="U193" s="16"/>
      <c r="V193" s="16"/>
      <c r="W193" s="16"/>
      <c r="X193" s="16"/>
      <c r="Y193" s="16"/>
      <c r="Z193" s="55"/>
      <c r="AE193" s="27"/>
      <c r="AF193" s="27"/>
      <c r="AG193" s="27"/>
      <c r="AJ193" s="27"/>
      <c r="AK193" s="27"/>
      <c r="AL193" s="27"/>
      <c r="AM193" s="27"/>
    </row>
    <row r="194" spans="2:39" x14ac:dyDescent="0.25">
      <c r="B194" s="16"/>
      <c r="C194" s="104"/>
      <c r="D194" s="104"/>
      <c r="E194" s="104"/>
      <c r="F194" s="104"/>
      <c r="G194" s="104"/>
      <c r="H194" s="104"/>
      <c r="I194" s="104"/>
      <c r="J194" s="104"/>
      <c r="K194" s="66"/>
      <c r="L194" s="16"/>
      <c r="M194" s="16"/>
      <c r="N194" s="16"/>
      <c r="O194" s="16"/>
      <c r="P194" s="16"/>
      <c r="Q194" s="16"/>
      <c r="R194" s="16"/>
      <c r="S194" s="16"/>
      <c r="T194" s="66"/>
      <c r="U194" s="16"/>
      <c r="V194" s="16"/>
      <c r="W194" s="16"/>
      <c r="X194" s="16"/>
      <c r="Y194" s="16"/>
      <c r="Z194" s="55"/>
      <c r="AE194" s="27"/>
      <c r="AF194" s="27"/>
      <c r="AG194" s="27"/>
      <c r="AJ194" s="27"/>
      <c r="AK194" s="27"/>
      <c r="AL194" s="27"/>
      <c r="AM194" s="27"/>
    </row>
    <row r="195" spans="2:39" x14ac:dyDescent="0.25">
      <c r="B195" s="16"/>
      <c r="C195" s="104"/>
      <c r="D195" s="104"/>
      <c r="E195" s="104"/>
      <c r="F195" s="104"/>
      <c r="G195" s="104"/>
      <c r="H195" s="104"/>
      <c r="I195" s="104"/>
      <c r="J195" s="104"/>
      <c r="K195" s="66"/>
      <c r="L195" s="16"/>
      <c r="M195" s="16"/>
      <c r="N195" s="16"/>
      <c r="O195" s="16"/>
      <c r="P195" s="16"/>
      <c r="Q195" s="16"/>
      <c r="R195" s="16"/>
      <c r="S195" s="16"/>
      <c r="T195" s="66"/>
      <c r="U195" s="16"/>
      <c r="V195" s="16"/>
      <c r="W195" s="16"/>
      <c r="X195" s="16"/>
      <c r="Y195" s="16"/>
      <c r="Z195" s="55"/>
      <c r="AE195" s="27"/>
      <c r="AF195" s="27"/>
      <c r="AG195" s="27"/>
      <c r="AJ195" s="27"/>
      <c r="AK195" s="27"/>
      <c r="AL195" s="27"/>
      <c r="AM195" s="27"/>
    </row>
    <row r="196" spans="2:39" x14ac:dyDescent="0.25">
      <c r="B196" s="16"/>
      <c r="C196" s="104"/>
      <c r="D196" s="104"/>
      <c r="E196" s="104"/>
      <c r="F196" s="104"/>
      <c r="G196" s="104"/>
      <c r="H196" s="104"/>
      <c r="I196" s="104"/>
      <c r="J196" s="104"/>
      <c r="K196" s="66"/>
      <c r="L196" s="16"/>
      <c r="M196" s="16"/>
      <c r="N196" s="16"/>
      <c r="O196" s="16"/>
      <c r="P196" s="16"/>
      <c r="Q196" s="16"/>
      <c r="R196" s="16"/>
      <c r="S196" s="16"/>
      <c r="T196" s="66"/>
      <c r="U196" s="16"/>
      <c r="V196" s="16"/>
      <c r="W196" s="16"/>
      <c r="X196" s="16"/>
      <c r="Y196" s="16"/>
      <c r="Z196" s="55"/>
      <c r="AE196" s="27"/>
      <c r="AF196" s="27"/>
      <c r="AG196" s="27"/>
      <c r="AJ196" s="27"/>
      <c r="AK196" s="27"/>
      <c r="AL196" s="27"/>
      <c r="AM196" s="27"/>
    </row>
    <row r="197" spans="2:39" x14ac:dyDescent="0.25">
      <c r="B197" s="16"/>
      <c r="C197" s="104"/>
      <c r="D197" s="104"/>
      <c r="E197" s="104"/>
      <c r="F197" s="104"/>
      <c r="G197" s="104"/>
      <c r="H197" s="104"/>
      <c r="I197" s="104"/>
      <c r="J197" s="104"/>
      <c r="K197" s="66"/>
      <c r="L197" s="16"/>
      <c r="M197" s="16"/>
      <c r="N197" s="16"/>
      <c r="O197" s="16"/>
      <c r="P197" s="16"/>
      <c r="Q197" s="16"/>
      <c r="R197" s="16"/>
      <c r="S197" s="16"/>
      <c r="T197" s="66"/>
      <c r="U197" s="16"/>
      <c r="V197" s="16"/>
      <c r="W197" s="16"/>
      <c r="X197" s="16"/>
      <c r="Y197" s="16"/>
      <c r="Z197" s="55"/>
      <c r="AE197" s="27"/>
      <c r="AF197" s="27"/>
      <c r="AG197" s="27"/>
      <c r="AJ197" s="27"/>
      <c r="AK197" s="27"/>
      <c r="AL197" s="27"/>
      <c r="AM197" s="27"/>
    </row>
    <row r="198" spans="2:39" x14ac:dyDescent="0.25">
      <c r="B198" s="16"/>
      <c r="C198" s="104"/>
      <c r="D198" s="104"/>
      <c r="E198" s="104"/>
      <c r="F198" s="104"/>
      <c r="G198" s="104"/>
      <c r="H198" s="104"/>
      <c r="I198" s="104"/>
      <c r="J198" s="104"/>
      <c r="K198" s="66"/>
      <c r="L198" s="16"/>
      <c r="M198" s="16"/>
      <c r="N198" s="16"/>
      <c r="O198" s="16"/>
      <c r="P198" s="16"/>
      <c r="Q198" s="16"/>
      <c r="R198" s="16"/>
      <c r="S198" s="16"/>
      <c r="T198" s="66"/>
      <c r="U198" s="16"/>
      <c r="V198" s="16"/>
      <c r="W198" s="16"/>
      <c r="X198" s="16"/>
      <c r="Y198" s="16"/>
      <c r="Z198" s="55"/>
      <c r="AE198" s="27"/>
      <c r="AF198" s="27"/>
      <c r="AG198" s="27"/>
      <c r="AJ198" s="27"/>
      <c r="AK198" s="27"/>
      <c r="AL198" s="27"/>
      <c r="AM198" s="27"/>
    </row>
    <row r="199" spans="2:39" x14ac:dyDescent="0.25">
      <c r="B199" s="16"/>
      <c r="C199" s="104"/>
      <c r="D199" s="104"/>
      <c r="E199" s="104"/>
      <c r="F199" s="104"/>
      <c r="G199" s="104"/>
      <c r="H199" s="104"/>
      <c r="I199" s="104"/>
      <c r="J199" s="104"/>
      <c r="K199" s="66"/>
      <c r="L199" s="16"/>
      <c r="M199" s="16"/>
      <c r="N199" s="16"/>
      <c r="O199" s="16"/>
      <c r="P199" s="16"/>
      <c r="Q199" s="16"/>
      <c r="R199" s="16"/>
      <c r="S199" s="16"/>
      <c r="T199" s="66"/>
      <c r="U199" s="16"/>
      <c r="V199" s="16"/>
      <c r="W199" s="16"/>
      <c r="X199" s="16"/>
      <c r="Y199" s="16"/>
      <c r="Z199" s="55"/>
      <c r="AE199" s="27"/>
      <c r="AF199" s="27"/>
      <c r="AG199" s="27"/>
      <c r="AJ199" s="27"/>
      <c r="AK199" s="27"/>
      <c r="AL199" s="27"/>
      <c r="AM199" s="27"/>
    </row>
    <row r="200" spans="2:39" x14ac:dyDescent="0.25">
      <c r="B200" s="16"/>
      <c r="C200" s="104"/>
      <c r="D200" s="104"/>
      <c r="E200" s="104"/>
      <c r="F200" s="104"/>
      <c r="G200" s="104"/>
      <c r="H200" s="104"/>
      <c r="I200" s="104"/>
      <c r="J200" s="104"/>
      <c r="K200" s="66"/>
      <c r="L200" s="16"/>
      <c r="M200" s="16"/>
      <c r="N200" s="16"/>
      <c r="O200" s="16"/>
      <c r="P200" s="16"/>
      <c r="Q200" s="16"/>
      <c r="R200" s="16"/>
      <c r="S200" s="16"/>
      <c r="T200" s="66"/>
      <c r="U200" s="16"/>
      <c r="V200" s="16"/>
      <c r="W200" s="16"/>
      <c r="X200" s="16"/>
      <c r="Y200" s="16"/>
      <c r="Z200" s="55"/>
      <c r="AE200" s="27"/>
      <c r="AF200" s="27"/>
      <c r="AG200" s="27"/>
      <c r="AJ200" s="27"/>
      <c r="AK200" s="27"/>
      <c r="AL200" s="27"/>
      <c r="AM200" s="27"/>
    </row>
    <row r="201" spans="2:39" x14ac:dyDescent="0.25">
      <c r="B201" s="16"/>
      <c r="C201" s="104"/>
      <c r="D201" s="104"/>
      <c r="E201" s="104"/>
      <c r="F201" s="104"/>
      <c r="G201" s="104"/>
      <c r="H201" s="104"/>
      <c r="I201" s="104"/>
      <c r="J201" s="104"/>
      <c r="K201" s="66"/>
      <c r="L201" s="16"/>
      <c r="M201" s="16"/>
      <c r="N201" s="16"/>
      <c r="O201" s="16"/>
      <c r="P201" s="16"/>
      <c r="Q201" s="16"/>
      <c r="R201" s="16"/>
      <c r="S201" s="16"/>
      <c r="T201" s="66"/>
      <c r="U201" s="16"/>
      <c r="V201" s="16"/>
      <c r="W201" s="16"/>
      <c r="X201" s="16"/>
      <c r="Y201" s="16"/>
      <c r="Z201" s="55"/>
      <c r="AE201" s="27"/>
      <c r="AF201" s="27"/>
      <c r="AG201" s="27"/>
      <c r="AJ201" s="27"/>
      <c r="AK201" s="27"/>
      <c r="AL201" s="27"/>
      <c r="AM201" s="27"/>
    </row>
    <row r="202" spans="2:39" x14ac:dyDescent="0.25">
      <c r="B202" s="16"/>
      <c r="C202" s="104"/>
      <c r="D202" s="104"/>
      <c r="E202" s="104"/>
      <c r="F202" s="104"/>
      <c r="G202" s="104"/>
      <c r="H202" s="104"/>
      <c r="I202" s="104"/>
      <c r="J202" s="104"/>
      <c r="K202" s="66"/>
      <c r="L202" s="16"/>
      <c r="M202" s="16"/>
      <c r="N202" s="16"/>
      <c r="O202" s="16"/>
      <c r="P202" s="16"/>
      <c r="Q202" s="16"/>
      <c r="R202" s="16"/>
      <c r="S202" s="16"/>
      <c r="T202" s="66"/>
      <c r="U202" s="16"/>
      <c r="V202" s="16"/>
      <c r="W202" s="16"/>
      <c r="X202" s="16"/>
      <c r="Y202" s="16"/>
      <c r="Z202" s="55"/>
      <c r="AE202" s="27"/>
      <c r="AF202" s="27"/>
      <c r="AG202" s="27"/>
      <c r="AJ202" s="27"/>
      <c r="AK202" s="27"/>
      <c r="AL202" s="27"/>
      <c r="AM202" s="27"/>
    </row>
    <row r="203" spans="2:39" x14ac:dyDescent="0.25">
      <c r="B203" s="16"/>
      <c r="C203" s="104"/>
      <c r="D203" s="104"/>
      <c r="E203" s="104"/>
      <c r="F203" s="104"/>
      <c r="G203" s="104"/>
      <c r="H203" s="104"/>
      <c r="I203" s="104"/>
      <c r="J203" s="104"/>
      <c r="K203" s="66"/>
      <c r="L203" s="16"/>
      <c r="M203" s="16"/>
      <c r="N203" s="16"/>
      <c r="O203" s="16"/>
      <c r="P203" s="16"/>
      <c r="Q203" s="16"/>
      <c r="R203" s="16"/>
      <c r="S203" s="16"/>
      <c r="T203" s="66"/>
      <c r="U203" s="16"/>
      <c r="V203" s="16"/>
      <c r="W203" s="16"/>
      <c r="X203" s="16"/>
      <c r="Y203" s="16"/>
      <c r="Z203" s="55"/>
      <c r="AE203" s="27"/>
      <c r="AF203" s="27"/>
      <c r="AG203" s="27"/>
      <c r="AJ203" s="27"/>
      <c r="AK203" s="27"/>
      <c r="AL203" s="27"/>
      <c r="AM203" s="27"/>
    </row>
    <row r="204" spans="2:39" x14ac:dyDescent="0.25">
      <c r="B204" s="16"/>
      <c r="C204" s="104"/>
      <c r="D204" s="104"/>
      <c r="E204" s="104"/>
      <c r="F204" s="104"/>
      <c r="G204" s="104"/>
      <c r="H204" s="104"/>
      <c r="I204" s="104"/>
      <c r="J204" s="104"/>
      <c r="K204" s="66"/>
      <c r="L204" s="16"/>
      <c r="M204" s="16"/>
      <c r="N204" s="16"/>
      <c r="O204" s="16"/>
      <c r="P204" s="16"/>
      <c r="Q204" s="16"/>
      <c r="R204" s="16"/>
      <c r="S204" s="16"/>
      <c r="T204" s="66"/>
      <c r="U204" s="16"/>
      <c r="V204" s="16"/>
      <c r="W204" s="16"/>
      <c r="X204" s="16"/>
      <c r="Y204" s="16"/>
      <c r="Z204" s="55"/>
      <c r="AE204" s="27"/>
      <c r="AF204" s="27"/>
      <c r="AG204" s="27"/>
      <c r="AJ204" s="27"/>
      <c r="AK204" s="27"/>
      <c r="AL204" s="27"/>
      <c r="AM204" s="27"/>
    </row>
    <row r="205" spans="2:39" x14ac:dyDescent="0.25">
      <c r="B205" s="16"/>
      <c r="C205" s="104"/>
      <c r="D205" s="104"/>
      <c r="E205" s="104"/>
      <c r="F205" s="104"/>
      <c r="G205" s="104"/>
      <c r="H205" s="104"/>
      <c r="I205" s="104"/>
      <c r="J205" s="104"/>
      <c r="K205" s="66"/>
      <c r="L205" s="16"/>
      <c r="M205" s="16"/>
      <c r="N205" s="16"/>
      <c r="O205" s="16"/>
      <c r="P205" s="16"/>
      <c r="Q205" s="16"/>
      <c r="R205" s="16"/>
      <c r="S205" s="16"/>
      <c r="T205" s="66"/>
      <c r="U205" s="16"/>
      <c r="V205" s="16"/>
      <c r="W205" s="16"/>
      <c r="X205" s="16"/>
      <c r="Y205" s="16"/>
      <c r="Z205" s="55"/>
      <c r="AE205" s="27"/>
      <c r="AF205" s="27"/>
      <c r="AG205" s="27"/>
      <c r="AJ205" s="27"/>
      <c r="AK205" s="27"/>
      <c r="AL205" s="27"/>
      <c r="AM205" s="27"/>
    </row>
    <row r="206" spans="2:39" x14ac:dyDescent="0.25">
      <c r="B206" s="16"/>
      <c r="C206" s="104"/>
      <c r="D206" s="104"/>
      <c r="E206" s="104"/>
      <c r="F206" s="104"/>
      <c r="G206" s="104"/>
      <c r="H206" s="104"/>
      <c r="I206" s="104"/>
      <c r="J206" s="104"/>
      <c r="K206" s="66"/>
      <c r="L206" s="16"/>
      <c r="M206" s="16"/>
      <c r="N206" s="16"/>
      <c r="O206" s="16"/>
      <c r="P206" s="16"/>
      <c r="Q206" s="16"/>
      <c r="R206" s="16"/>
      <c r="S206" s="16"/>
      <c r="T206" s="66"/>
      <c r="U206" s="16"/>
      <c r="V206" s="16"/>
      <c r="W206" s="16"/>
      <c r="X206" s="16"/>
      <c r="Y206" s="16"/>
      <c r="Z206" s="55"/>
      <c r="AE206" s="27"/>
      <c r="AF206" s="27"/>
      <c r="AG206" s="27"/>
      <c r="AJ206" s="27"/>
      <c r="AK206" s="27"/>
      <c r="AL206" s="27"/>
      <c r="AM206" s="27"/>
    </row>
    <row r="207" spans="2:39" x14ac:dyDescent="0.25">
      <c r="B207" s="16"/>
      <c r="C207" s="104"/>
      <c r="D207" s="104"/>
      <c r="E207" s="104"/>
      <c r="F207" s="104"/>
      <c r="G207" s="104"/>
      <c r="H207" s="104"/>
      <c r="I207" s="104"/>
      <c r="J207" s="104"/>
      <c r="K207" s="66"/>
      <c r="L207" s="16"/>
      <c r="M207" s="16"/>
      <c r="N207" s="16"/>
      <c r="O207" s="16"/>
      <c r="P207" s="16"/>
      <c r="Q207" s="16"/>
      <c r="R207" s="16"/>
      <c r="S207" s="16"/>
      <c r="T207" s="66"/>
      <c r="U207" s="16"/>
      <c r="V207" s="16"/>
      <c r="W207" s="16"/>
      <c r="X207" s="16"/>
      <c r="Y207" s="16"/>
      <c r="Z207" s="55"/>
      <c r="AE207" s="27"/>
      <c r="AF207" s="27"/>
      <c r="AG207" s="27"/>
      <c r="AJ207" s="27"/>
      <c r="AK207" s="27"/>
      <c r="AL207" s="27"/>
      <c r="AM207" s="27"/>
    </row>
    <row r="208" spans="2:39" x14ac:dyDescent="0.25">
      <c r="B208" s="16"/>
      <c r="C208" s="104"/>
      <c r="D208" s="104"/>
      <c r="E208" s="104"/>
      <c r="F208" s="104"/>
      <c r="G208" s="104"/>
      <c r="H208" s="104"/>
      <c r="I208" s="104"/>
      <c r="J208" s="104"/>
      <c r="K208" s="66"/>
      <c r="L208" s="16"/>
      <c r="M208" s="16"/>
      <c r="N208" s="16"/>
      <c r="O208" s="16"/>
      <c r="P208" s="16"/>
      <c r="Q208" s="16"/>
      <c r="R208" s="16"/>
      <c r="S208" s="16"/>
      <c r="T208" s="66"/>
      <c r="U208" s="16"/>
      <c r="V208" s="16"/>
      <c r="W208" s="16"/>
      <c r="X208" s="16"/>
      <c r="Y208" s="16"/>
      <c r="Z208" s="55"/>
      <c r="AE208" s="27"/>
      <c r="AF208" s="27"/>
      <c r="AG208" s="27"/>
      <c r="AJ208" s="27"/>
      <c r="AK208" s="27"/>
      <c r="AL208" s="27"/>
      <c r="AM208" s="27"/>
    </row>
    <row r="209" spans="2:39" x14ac:dyDescent="0.25">
      <c r="B209" s="16"/>
      <c r="C209" s="104"/>
      <c r="D209" s="104"/>
      <c r="E209" s="104"/>
      <c r="F209" s="104"/>
      <c r="G209" s="104"/>
      <c r="H209" s="104"/>
      <c r="I209" s="104"/>
      <c r="J209" s="104"/>
      <c r="K209" s="66"/>
      <c r="L209" s="16"/>
      <c r="M209" s="16"/>
      <c r="N209" s="16"/>
      <c r="O209" s="16"/>
      <c r="P209" s="16"/>
      <c r="Q209" s="16"/>
      <c r="R209" s="16"/>
      <c r="S209" s="16"/>
      <c r="T209" s="66"/>
      <c r="U209" s="16"/>
      <c r="V209" s="16"/>
      <c r="W209" s="16"/>
      <c r="X209" s="16"/>
      <c r="Y209" s="16"/>
      <c r="Z209" s="55"/>
      <c r="AE209" s="27"/>
      <c r="AF209" s="27"/>
      <c r="AG209" s="27"/>
      <c r="AJ209" s="27"/>
      <c r="AK209" s="27"/>
      <c r="AL209" s="27"/>
      <c r="AM209" s="27"/>
    </row>
    <row r="210" spans="2:39" x14ac:dyDescent="0.25">
      <c r="B210" s="16"/>
      <c r="C210" s="104"/>
      <c r="D210" s="104"/>
      <c r="E210" s="104"/>
      <c r="F210" s="104"/>
      <c r="G210" s="104"/>
      <c r="H210" s="104"/>
      <c r="I210" s="104"/>
      <c r="J210" s="104"/>
      <c r="K210" s="66"/>
      <c r="L210" s="16"/>
      <c r="M210" s="16"/>
      <c r="N210" s="16"/>
      <c r="O210" s="16"/>
      <c r="P210" s="16"/>
      <c r="Q210" s="16"/>
      <c r="R210" s="16"/>
      <c r="S210" s="16"/>
      <c r="T210" s="66"/>
      <c r="U210" s="16"/>
      <c r="V210" s="16"/>
      <c r="W210" s="16"/>
      <c r="X210" s="16"/>
      <c r="Y210" s="16"/>
      <c r="Z210" s="55"/>
      <c r="AE210" s="27"/>
      <c r="AF210" s="27"/>
      <c r="AG210" s="27"/>
      <c r="AJ210" s="27"/>
      <c r="AK210" s="27"/>
      <c r="AL210" s="27"/>
      <c r="AM210" s="27"/>
    </row>
    <row r="211" spans="2:39" x14ac:dyDescent="0.25">
      <c r="B211" s="16"/>
      <c r="C211" s="104"/>
      <c r="D211" s="104"/>
      <c r="E211" s="104"/>
      <c r="F211" s="104"/>
      <c r="G211" s="104"/>
      <c r="H211" s="104"/>
      <c r="I211" s="104"/>
      <c r="J211" s="104"/>
      <c r="K211" s="66"/>
      <c r="L211" s="16"/>
      <c r="M211" s="16"/>
      <c r="N211" s="16"/>
      <c r="O211" s="16"/>
      <c r="P211" s="16"/>
      <c r="Q211" s="16"/>
      <c r="R211" s="16"/>
      <c r="S211" s="16"/>
      <c r="T211" s="66"/>
      <c r="U211" s="16"/>
      <c r="V211" s="16"/>
      <c r="W211" s="16"/>
      <c r="X211" s="16"/>
      <c r="Y211" s="16"/>
      <c r="Z211" s="55"/>
      <c r="AE211" s="27"/>
      <c r="AF211" s="27"/>
      <c r="AG211" s="27"/>
      <c r="AJ211" s="27"/>
      <c r="AK211" s="27"/>
      <c r="AL211" s="27"/>
      <c r="AM211" s="27"/>
    </row>
    <row r="212" spans="2:39" x14ac:dyDescent="0.25">
      <c r="B212" s="22"/>
      <c r="C212" s="22"/>
      <c r="D212" s="22"/>
      <c r="E212" s="22"/>
      <c r="F212" s="22"/>
      <c r="G212" s="22"/>
      <c r="H212" s="22"/>
      <c r="I212" s="22"/>
      <c r="J212" s="22"/>
      <c r="K212" s="77"/>
      <c r="L212" s="22"/>
      <c r="M212" s="22"/>
      <c r="N212" s="22"/>
      <c r="O212" s="22"/>
      <c r="P212" s="22"/>
      <c r="Q212" s="22"/>
      <c r="R212" s="22"/>
      <c r="S212" s="22"/>
      <c r="T212" s="77"/>
      <c r="U212" s="22"/>
      <c r="V212" s="22"/>
      <c r="W212" s="22"/>
      <c r="X212" s="22"/>
      <c r="Y212" s="22"/>
      <c r="Z212" s="58"/>
      <c r="AA212" s="22"/>
      <c r="AB212" s="22"/>
      <c r="AC212" s="77"/>
      <c r="AE212" s="27"/>
      <c r="AF212" s="27"/>
      <c r="AG212" s="27"/>
      <c r="AJ212" s="27"/>
      <c r="AK212" s="27"/>
      <c r="AL212" s="27"/>
      <c r="AM212" s="27"/>
    </row>
    <row r="213" spans="2:39" x14ac:dyDescent="0.25">
      <c r="B213" s="16"/>
      <c r="C213" s="104"/>
      <c r="D213" s="104"/>
      <c r="E213" s="104"/>
      <c r="F213" s="104"/>
      <c r="G213" s="104"/>
      <c r="H213" s="104"/>
      <c r="I213" s="104"/>
      <c r="J213" s="104"/>
      <c r="K213" s="66"/>
      <c r="L213" s="16"/>
      <c r="M213" s="16"/>
      <c r="N213" s="16"/>
      <c r="O213" s="16"/>
      <c r="P213" s="16"/>
      <c r="Q213" s="16"/>
      <c r="R213" s="16"/>
      <c r="S213" s="16"/>
      <c r="T213" s="66"/>
      <c r="U213" s="16"/>
      <c r="V213" s="16"/>
      <c r="W213" s="16"/>
      <c r="X213" s="16"/>
      <c r="Y213" s="16"/>
      <c r="Z213" s="55"/>
      <c r="AE213" s="27"/>
      <c r="AF213" s="27"/>
      <c r="AG213" s="27"/>
      <c r="AJ213" s="27"/>
      <c r="AK213" s="27"/>
      <c r="AL213" s="27"/>
      <c r="AM213" s="27"/>
    </row>
    <row r="214" spans="2:39" x14ac:dyDescent="0.25">
      <c r="B214" s="16"/>
      <c r="C214" s="104"/>
      <c r="D214" s="104"/>
      <c r="E214" s="104"/>
      <c r="F214" s="104"/>
      <c r="G214" s="104"/>
      <c r="H214" s="104"/>
      <c r="I214" s="104"/>
      <c r="J214" s="104"/>
      <c r="K214" s="66"/>
      <c r="L214" s="16"/>
      <c r="M214" s="16"/>
      <c r="N214" s="16"/>
      <c r="O214" s="16"/>
      <c r="P214" s="16"/>
      <c r="Q214" s="16"/>
      <c r="R214" s="16"/>
      <c r="S214" s="16"/>
      <c r="T214" s="66"/>
      <c r="U214" s="16"/>
      <c r="V214" s="16"/>
      <c r="W214" s="16"/>
      <c r="X214" s="16"/>
      <c r="Y214" s="16"/>
      <c r="Z214" s="55"/>
      <c r="AE214" s="27"/>
      <c r="AF214" s="27"/>
      <c r="AG214" s="27"/>
      <c r="AJ214" s="27"/>
      <c r="AK214" s="27"/>
      <c r="AL214" s="27"/>
      <c r="AM214" s="27"/>
    </row>
    <row r="215" spans="2:39" x14ac:dyDescent="0.25">
      <c r="B215" s="16"/>
      <c r="C215" s="104"/>
      <c r="D215" s="104"/>
      <c r="E215" s="104"/>
      <c r="F215" s="104"/>
      <c r="G215" s="104"/>
      <c r="H215" s="104"/>
      <c r="I215" s="104"/>
      <c r="J215" s="104"/>
      <c r="K215" s="66"/>
      <c r="L215" s="16"/>
      <c r="M215" s="16"/>
      <c r="N215" s="16"/>
      <c r="O215" s="16"/>
      <c r="P215" s="16"/>
      <c r="Q215" s="16"/>
      <c r="R215" s="16"/>
      <c r="S215" s="16"/>
      <c r="T215" s="66"/>
      <c r="U215" s="16"/>
      <c r="V215" s="16"/>
      <c r="W215" s="16"/>
      <c r="X215" s="16"/>
      <c r="Y215" s="16"/>
      <c r="Z215" s="55"/>
      <c r="AE215" s="27"/>
      <c r="AF215" s="27"/>
      <c r="AG215" s="27"/>
      <c r="AJ215" s="27"/>
      <c r="AK215" s="27"/>
      <c r="AL215" s="27"/>
      <c r="AM215" s="27"/>
    </row>
    <row r="216" spans="2:39" x14ac:dyDescent="0.25">
      <c r="B216" s="16"/>
      <c r="C216" s="104"/>
      <c r="D216" s="104"/>
      <c r="E216" s="104"/>
      <c r="F216" s="104"/>
      <c r="G216" s="104"/>
      <c r="H216" s="104"/>
      <c r="I216" s="104"/>
      <c r="J216" s="104"/>
      <c r="K216" s="66"/>
      <c r="L216" s="16"/>
      <c r="M216" s="16"/>
      <c r="N216" s="16"/>
      <c r="O216" s="16"/>
      <c r="P216" s="16"/>
      <c r="Q216" s="16"/>
      <c r="R216" s="16"/>
      <c r="S216" s="16"/>
      <c r="T216" s="66"/>
      <c r="U216" s="16"/>
      <c r="V216" s="16"/>
      <c r="W216" s="16"/>
      <c r="X216" s="16"/>
      <c r="Y216" s="16"/>
      <c r="Z216" s="55"/>
      <c r="AE216" s="27"/>
      <c r="AF216" s="27"/>
      <c r="AG216" s="27"/>
      <c r="AJ216" s="27"/>
      <c r="AK216" s="27"/>
      <c r="AL216" s="27"/>
      <c r="AM216" s="27"/>
    </row>
    <row r="217" spans="2:39" x14ac:dyDescent="0.25">
      <c r="B217" s="16"/>
      <c r="C217" s="104"/>
      <c r="D217" s="104"/>
      <c r="E217" s="104"/>
      <c r="F217" s="104"/>
      <c r="G217" s="104"/>
      <c r="H217" s="104"/>
      <c r="I217" s="104"/>
      <c r="J217" s="104"/>
      <c r="K217" s="66"/>
      <c r="L217" s="16"/>
      <c r="M217" s="16"/>
      <c r="N217" s="16"/>
      <c r="O217" s="16"/>
      <c r="P217" s="16"/>
      <c r="Q217" s="16"/>
      <c r="R217" s="16"/>
      <c r="S217" s="16"/>
      <c r="T217" s="66"/>
      <c r="U217" s="16"/>
      <c r="V217" s="16"/>
      <c r="W217" s="16"/>
      <c r="X217" s="16"/>
      <c r="Y217" s="16"/>
      <c r="Z217" s="55"/>
      <c r="AE217" s="27"/>
      <c r="AF217" s="27"/>
      <c r="AG217" s="27"/>
      <c r="AJ217" s="27"/>
      <c r="AK217" s="27"/>
      <c r="AL217" s="27"/>
      <c r="AM217" s="27"/>
    </row>
    <row r="218" spans="2:39" x14ac:dyDescent="0.25">
      <c r="B218" s="16"/>
      <c r="C218" s="104"/>
      <c r="D218" s="104"/>
      <c r="E218" s="104"/>
      <c r="F218" s="104"/>
      <c r="G218" s="104"/>
      <c r="H218" s="104"/>
      <c r="I218" s="104"/>
      <c r="J218" s="104"/>
      <c r="K218" s="66"/>
      <c r="L218" s="16"/>
      <c r="M218" s="16"/>
      <c r="N218" s="16"/>
      <c r="O218" s="16"/>
      <c r="P218" s="16"/>
      <c r="Q218" s="16"/>
      <c r="R218" s="16"/>
      <c r="S218" s="16"/>
      <c r="T218" s="66"/>
      <c r="U218" s="16"/>
      <c r="V218" s="16"/>
      <c r="W218" s="16"/>
      <c r="X218" s="16"/>
      <c r="Y218" s="16"/>
      <c r="Z218" s="55"/>
      <c r="AE218" s="27"/>
      <c r="AF218" s="27"/>
      <c r="AG218" s="27"/>
      <c r="AJ218" s="27"/>
      <c r="AK218" s="27"/>
      <c r="AL218" s="27"/>
      <c r="AM218" s="27"/>
    </row>
    <row r="219" spans="2:39" x14ac:dyDescent="0.25">
      <c r="B219" s="16"/>
      <c r="C219" s="104"/>
      <c r="D219" s="104"/>
      <c r="E219" s="104"/>
      <c r="F219" s="104"/>
      <c r="G219" s="104"/>
      <c r="H219" s="104"/>
      <c r="I219" s="104"/>
      <c r="J219" s="104"/>
      <c r="K219" s="66"/>
      <c r="L219" s="16"/>
      <c r="M219" s="16"/>
      <c r="N219" s="16"/>
      <c r="O219" s="16"/>
      <c r="P219" s="16"/>
      <c r="Q219" s="16"/>
      <c r="R219" s="16"/>
      <c r="S219" s="16"/>
      <c r="T219" s="66"/>
      <c r="U219" s="16"/>
      <c r="V219" s="16"/>
      <c r="W219" s="16"/>
      <c r="X219" s="16"/>
      <c r="Y219" s="16"/>
      <c r="Z219" s="55"/>
      <c r="AE219" s="27"/>
      <c r="AF219" s="27"/>
      <c r="AG219" s="27"/>
      <c r="AJ219" s="27"/>
      <c r="AK219" s="27"/>
      <c r="AL219" s="27"/>
      <c r="AM219" s="27"/>
    </row>
    <row r="220" spans="2:39" x14ac:dyDescent="0.25">
      <c r="B220" s="16"/>
      <c r="C220" s="104"/>
      <c r="D220" s="104"/>
      <c r="E220" s="104"/>
      <c r="F220" s="104"/>
      <c r="G220" s="104"/>
      <c r="H220" s="104"/>
      <c r="I220" s="104"/>
      <c r="J220" s="104"/>
      <c r="K220" s="66"/>
      <c r="L220" s="16"/>
      <c r="M220" s="16"/>
      <c r="N220" s="16"/>
      <c r="O220" s="16"/>
      <c r="P220" s="16"/>
      <c r="Q220" s="16"/>
      <c r="R220" s="16"/>
      <c r="S220" s="16"/>
      <c r="T220" s="66"/>
      <c r="U220" s="16"/>
      <c r="V220" s="16"/>
      <c r="W220" s="16"/>
      <c r="X220" s="16"/>
      <c r="Y220" s="16"/>
      <c r="Z220" s="55"/>
      <c r="AE220" s="27"/>
      <c r="AF220" s="27"/>
      <c r="AG220" s="27"/>
      <c r="AJ220" s="27"/>
      <c r="AK220" s="27"/>
      <c r="AL220" s="27"/>
      <c r="AM220" s="27"/>
    </row>
    <row r="221" spans="2:39" x14ac:dyDescent="0.25">
      <c r="B221" s="16"/>
      <c r="C221" s="104"/>
      <c r="D221" s="104"/>
      <c r="E221" s="104"/>
      <c r="F221" s="104"/>
      <c r="G221" s="104"/>
      <c r="H221" s="104"/>
      <c r="I221" s="104"/>
      <c r="J221" s="104"/>
      <c r="K221" s="66"/>
      <c r="L221" s="16"/>
      <c r="M221" s="16"/>
      <c r="N221" s="16"/>
      <c r="O221" s="16"/>
      <c r="P221" s="16"/>
      <c r="Q221" s="16"/>
      <c r="R221" s="16"/>
      <c r="S221" s="16"/>
      <c r="T221" s="66"/>
      <c r="U221" s="16"/>
      <c r="V221" s="16"/>
      <c r="W221" s="16"/>
      <c r="X221" s="16"/>
      <c r="Y221" s="16"/>
      <c r="Z221" s="55"/>
      <c r="AE221" s="27"/>
      <c r="AF221" s="27"/>
      <c r="AG221" s="27"/>
      <c r="AJ221" s="27"/>
      <c r="AK221" s="27"/>
      <c r="AL221" s="27"/>
      <c r="AM221" s="27"/>
    </row>
    <row r="222" spans="2:39" x14ac:dyDescent="0.25">
      <c r="B222" s="16"/>
      <c r="C222" s="104"/>
      <c r="D222" s="104"/>
      <c r="E222" s="104"/>
      <c r="F222" s="104"/>
      <c r="G222" s="104"/>
      <c r="H222" s="104"/>
      <c r="I222" s="104"/>
      <c r="J222" s="104"/>
      <c r="K222" s="66"/>
      <c r="L222" s="16"/>
      <c r="M222" s="16"/>
      <c r="N222" s="16"/>
      <c r="O222" s="16"/>
      <c r="P222" s="16"/>
      <c r="Q222" s="16"/>
      <c r="R222" s="16"/>
      <c r="S222" s="16"/>
      <c r="T222" s="66"/>
      <c r="U222" s="16"/>
      <c r="V222" s="16"/>
      <c r="W222" s="16"/>
      <c r="X222" s="16"/>
      <c r="Y222" s="16"/>
      <c r="Z222" s="55"/>
      <c r="AE222" s="27"/>
      <c r="AF222" s="27"/>
      <c r="AG222" s="27"/>
      <c r="AJ222" s="27"/>
      <c r="AK222" s="27"/>
      <c r="AL222" s="27"/>
      <c r="AM222" s="27"/>
    </row>
    <row r="223" spans="2:39" x14ac:dyDescent="0.25">
      <c r="B223" s="16"/>
      <c r="C223" s="104"/>
      <c r="D223" s="104"/>
      <c r="E223" s="104"/>
      <c r="F223" s="104"/>
      <c r="G223" s="104"/>
      <c r="H223" s="104"/>
      <c r="I223" s="104"/>
      <c r="J223" s="104"/>
      <c r="K223" s="66"/>
      <c r="L223" s="16"/>
      <c r="M223" s="16"/>
      <c r="N223" s="16"/>
      <c r="O223" s="16"/>
      <c r="P223" s="16"/>
      <c r="Q223" s="16"/>
      <c r="R223" s="16"/>
      <c r="S223" s="16"/>
      <c r="T223" s="66"/>
      <c r="U223" s="16"/>
      <c r="V223" s="16"/>
      <c r="W223" s="16"/>
      <c r="X223" s="16"/>
      <c r="Y223" s="16"/>
      <c r="Z223" s="55"/>
      <c r="AE223" s="27"/>
      <c r="AF223" s="27"/>
      <c r="AG223" s="27"/>
      <c r="AJ223" s="27"/>
      <c r="AK223" s="27"/>
      <c r="AL223" s="27"/>
      <c r="AM223" s="27"/>
    </row>
    <row r="224" spans="2:39" x14ac:dyDescent="0.25">
      <c r="B224" s="16"/>
      <c r="C224" s="104"/>
      <c r="D224" s="104"/>
      <c r="E224" s="104"/>
      <c r="F224" s="104"/>
      <c r="G224" s="104"/>
      <c r="H224" s="104"/>
      <c r="I224" s="104"/>
      <c r="J224" s="104"/>
      <c r="K224" s="66"/>
      <c r="L224" s="16"/>
      <c r="M224" s="16"/>
      <c r="N224" s="16"/>
      <c r="O224" s="16"/>
      <c r="P224" s="16"/>
      <c r="Q224" s="16"/>
      <c r="R224" s="16"/>
      <c r="S224" s="16"/>
      <c r="T224" s="66"/>
      <c r="U224" s="16"/>
      <c r="V224" s="16"/>
      <c r="W224" s="16"/>
      <c r="X224" s="16"/>
      <c r="Y224" s="16"/>
      <c r="Z224" s="55"/>
      <c r="AE224" s="27"/>
      <c r="AF224" s="27"/>
      <c r="AG224" s="27"/>
      <c r="AJ224" s="27"/>
      <c r="AK224" s="27"/>
      <c r="AL224" s="27"/>
      <c r="AM224" s="27"/>
    </row>
    <row r="225" spans="2:39" x14ac:dyDescent="0.25">
      <c r="B225" s="16"/>
      <c r="C225" s="104"/>
      <c r="D225" s="104"/>
      <c r="E225" s="104"/>
      <c r="F225" s="104"/>
      <c r="G225" s="104"/>
      <c r="H225" s="104"/>
      <c r="I225" s="104"/>
      <c r="J225" s="104"/>
      <c r="K225" s="66"/>
      <c r="L225" s="16"/>
      <c r="M225" s="16"/>
      <c r="N225" s="16"/>
      <c r="O225" s="16"/>
      <c r="P225" s="16"/>
      <c r="Q225" s="16"/>
      <c r="R225" s="16"/>
      <c r="S225" s="16"/>
      <c r="T225" s="66"/>
      <c r="U225" s="16"/>
      <c r="V225" s="16"/>
      <c r="W225" s="16"/>
      <c r="X225" s="16"/>
      <c r="Y225" s="16"/>
      <c r="Z225" s="55"/>
      <c r="AE225" s="27"/>
      <c r="AF225" s="27"/>
      <c r="AG225" s="27"/>
      <c r="AJ225" s="27"/>
      <c r="AK225" s="27"/>
      <c r="AL225" s="27"/>
      <c r="AM225" s="27"/>
    </row>
    <row r="226" spans="2:39" x14ac:dyDescent="0.25">
      <c r="B226" s="16"/>
      <c r="C226" s="104"/>
      <c r="D226" s="104"/>
      <c r="E226" s="104"/>
      <c r="F226" s="104"/>
      <c r="G226" s="104"/>
      <c r="H226" s="104"/>
      <c r="I226" s="104"/>
      <c r="J226" s="104"/>
      <c r="K226" s="66"/>
      <c r="L226" s="16"/>
      <c r="M226" s="16"/>
      <c r="N226" s="16"/>
      <c r="O226" s="16"/>
      <c r="P226" s="16"/>
      <c r="Q226" s="16"/>
      <c r="R226" s="16"/>
      <c r="S226" s="16"/>
      <c r="T226" s="66"/>
      <c r="U226" s="16"/>
      <c r="V226" s="16"/>
      <c r="W226" s="16"/>
      <c r="X226" s="16"/>
      <c r="Y226" s="16"/>
      <c r="Z226" s="55"/>
      <c r="AE226" s="27"/>
      <c r="AF226" s="27"/>
      <c r="AG226" s="27"/>
      <c r="AJ226" s="27"/>
      <c r="AK226" s="27"/>
      <c r="AL226" s="27"/>
      <c r="AM226" s="27"/>
    </row>
    <row r="227" spans="2:39" x14ac:dyDescent="0.25">
      <c r="B227" s="16"/>
      <c r="C227" s="104"/>
      <c r="D227" s="104"/>
      <c r="E227" s="104"/>
      <c r="F227" s="104"/>
      <c r="G227" s="104"/>
      <c r="H227" s="104"/>
      <c r="I227" s="104"/>
      <c r="J227" s="104"/>
      <c r="K227" s="66"/>
      <c r="L227" s="16"/>
      <c r="M227" s="16"/>
      <c r="N227" s="16"/>
      <c r="O227" s="16"/>
      <c r="P227" s="16"/>
      <c r="Q227" s="16"/>
      <c r="R227" s="16"/>
      <c r="S227" s="16"/>
      <c r="T227" s="66"/>
      <c r="U227" s="16"/>
      <c r="V227" s="16"/>
      <c r="W227" s="16"/>
      <c r="X227" s="16"/>
      <c r="Y227" s="16"/>
      <c r="Z227" s="55"/>
      <c r="AE227" s="27"/>
      <c r="AF227" s="27"/>
      <c r="AG227" s="27"/>
      <c r="AJ227" s="27"/>
      <c r="AK227" s="27"/>
      <c r="AL227" s="27"/>
      <c r="AM227" s="27"/>
    </row>
    <row r="228" spans="2:39" x14ac:dyDescent="0.25">
      <c r="B228" s="16"/>
      <c r="C228" s="104"/>
      <c r="D228" s="104"/>
      <c r="E228" s="104"/>
      <c r="F228" s="104"/>
      <c r="G228" s="104"/>
      <c r="H228" s="104"/>
      <c r="I228" s="104"/>
      <c r="J228" s="104"/>
      <c r="K228" s="66"/>
      <c r="L228" s="16"/>
      <c r="M228" s="16"/>
      <c r="N228" s="16"/>
      <c r="O228" s="16"/>
      <c r="P228" s="16"/>
      <c r="Q228" s="16"/>
      <c r="R228" s="16"/>
      <c r="S228" s="16"/>
      <c r="T228" s="66"/>
      <c r="U228" s="16"/>
      <c r="V228" s="16"/>
      <c r="W228" s="16"/>
      <c r="X228" s="16"/>
      <c r="Y228" s="16"/>
      <c r="Z228" s="55"/>
      <c r="AE228" s="27"/>
      <c r="AF228" s="27"/>
      <c r="AG228" s="27"/>
      <c r="AJ228" s="27"/>
      <c r="AK228" s="27"/>
      <c r="AL228" s="27"/>
      <c r="AM228" s="27"/>
    </row>
    <row r="229" spans="2:39" x14ac:dyDescent="0.25">
      <c r="B229" s="16"/>
      <c r="C229" s="104"/>
      <c r="D229" s="104"/>
      <c r="E229" s="104"/>
      <c r="F229" s="104"/>
      <c r="G229" s="104"/>
      <c r="H229" s="104"/>
      <c r="I229" s="104"/>
      <c r="J229" s="104"/>
      <c r="K229" s="66"/>
      <c r="L229" s="16"/>
      <c r="M229" s="16"/>
      <c r="N229" s="16"/>
      <c r="O229" s="16"/>
      <c r="P229" s="16"/>
      <c r="Q229" s="16"/>
      <c r="R229" s="16"/>
      <c r="S229" s="16"/>
      <c r="T229" s="66"/>
      <c r="U229" s="16"/>
      <c r="V229" s="16"/>
      <c r="W229" s="16"/>
      <c r="X229" s="16"/>
      <c r="Y229" s="16"/>
      <c r="Z229" s="55"/>
      <c r="AE229" s="27"/>
      <c r="AF229" s="27"/>
      <c r="AG229" s="27"/>
      <c r="AJ229" s="27"/>
      <c r="AK229" s="27"/>
      <c r="AL229" s="27"/>
      <c r="AM229" s="27"/>
    </row>
    <row r="230" spans="2:39" x14ac:dyDescent="0.25">
      <c r="B230" s="16"/>
      <c r="C230" s="104"/>
      <c r="D230" s="104"/>
      <c r="E230" s="104"/>
      <c r="F230" s="104"/>
      <c r="G230" s="104"/>
      <c r="H230" s="104"/>
      <c r="I230" s="104"/>
      <c r="J230" s="104"/>
      <c r="K230" s="66"/>
      <c r="L230" s="16"/>
      <c r="M230" s="16"/>
      <c r="N230" s="16"/>
      <c r="O230" s="16"/>
      <c r="P230" s="16"/>
      <c r="Q230" s="16"/>
      <c r="R230" s="16"/>
      <c r="S230" s="16"/>
      <c r="T230" s="66"/>
      <c r="U230" s="16"/>
      <c r="V230" s="16"/>
      <c r="W230" s="16"/>
      <c r="X230" s="16"/>
      <c r="Y230" s="16"/>
      <c r="Z230" s="55"/>
      <c r="AE230" s="27"/>
      <c r="AF230" s="27"/>
      <c r="AG230" s="27"/>
      <c r="AJ230" s="27"/>
      <c r="AK230" s="27"/>
      <c r="AL230" s="27"/>
      <c r="AM230" s="27"/>
    </row>
    <row r="231" spans="2:39" x14ac:dyDescent="0.25">
      <c r="B231" s="16"/>
      <c r="C231" s="104"/>
      <c r="D231" s="104"/>
      <c r="E231" s="104"/>
      <c r="F231" s="104"/>
      <c r="G231" s="104"/>
      <c r="H231" s="104"/>
      <c r="I231" s="104"/>
      <c r="J231" s="104"/>
      <c r="K231" s="66"/>
      <c r="L231" s="16"/>
      <c r="M231" s="16"/>
      <c r="N231" s="16"/>
      <c r="O231" s="16"/>
      <c r="P231" s="16"/>
      <c r="Q231" s="16"/>
      <c r="R231" s="16"/>
      <c r="S231" s="16"/>
      <c r="T231" s="66"/>
      <c r="U231" s="16"/>
      <c r="V231" s="16"/>
      <c r="W231" s="16"/>
      <c r="X231" s="16"/>
      <c r="Y231" s="16"/>
      <c r="Z231" s="55"/>
      <c r="AE231" s="27"/>
      <c r="AF231" s="27"/>
      <c r="AG231" s="27"/>
      <c r="AJ231" s="27"/>
      <c r="AK231" s="27"/>
      <c r="AL231" s="27"/>
      <c r="AM231" s="27"/>
    </row>
    <row r="232" spans="2:39" x14ac:dyDescent="0.25">
      <c r="B232" s="16"/>
      <c r="C232" s="104"/>
      <c r="D232" s="104"/>
      <c r="E232" s="104"/>
      <c r="F232" s="104"/>
      <c r="G232" s="104"/>
      <c r="H232" s="104"/>
      <c r="I232" s="104"/>
      <c r="J232" s="104"/>
      <c r="K232" s="66"/>
      <c r="L232" s="16"/>
      <c r="M232" s="16"/>
      <c r="N232" s="16"/>
      <c r="O232" s="16"/>
      <c r="P232" s="16"/>
      <c r="Q232" s="16"/>
      <c r="R232" s="16"/>
      <c r="S232" s="16"/>
      <c r="T232" s="66"/>
      <c r="U232" s="16"/>
      <c r="V232" s="16"/>
      <c r="W232" s="16"/>
      <c r="X232" s="16"/>
      <c r="Y232" s="16"/>
      <c r="Z232" s="55"/>
      <c r="AE232" s="27"/>
      <c r="AF232" s="27"/>
      <c r="AG232" s="27"/>
      <c r="AJ232" s="27"/>
      <c r="AK232" s="27"/>
      <c r="AL232" s="27"/>
      <c r="AM232" s="27"/>
    </row>
    <row r="233" spans="2:39" x14ac:dyDescent="0.25">
      <c r="B233" s="16"/>
      <c r="C233" s="104"/>
      <c r="D233" s="104"/>
      <c r="E233" s="104"/>
      <c r="F233" s="104"/>
      <c r="G233" s="104"/>
      <c r="H233" s="104"/>
      <c r="I233" s="104"/>
      <c r="J233" s="104"/>
      <c r="K233" s="66"/>
      <c r="L233" s="16"/>
      <c r="M233" s="16"/>
      <c r="N233" s="16"/>
      <c r="O233" s="16"/>
      <c r="P233" s="16"/>
      <c r="Q233" s="16"/>
      <c r="R233" s="16"/>
      <c r="S233" s="16"/>
      <c r="T233" s="66"/>
      <c r="U233" s="16"/>
      <c r="V233" s="16"/>
      <c r="W233" s="16"/>
      <c r="X233" s="16"/>
      <c r="Y233" s="16"/>
      <c r="Z233" s="55"/>
      <c r="AE233" s="27"/>
      <c r="AF233" s="27"/>
      <c r="AG233" s="27"/>
      <c r="AJ233" s="27"/>
      <c r="AK233" s="27"/>
      <c r="AL233" s="27"/>
      <c r="AM233" s="27"/>
    </row>
    <row r="234" spans="2:39" x14ac:dyDescent="0.25">
      <c r="B234" s="16"/>
      <c r="C234" s="104"/>
      <c r="D234" s="104"/>
      <c r="E234" s="104"/>
      <c r="F234" s="104"/>
      <c r="G234" s="104"/>
      <c r="H234" s="104"/>
      <c r="I234" s="104"/>
      <c r="J234" s="104"/>
      <c r="K234" s="66"/>
      <c r="L234" s="16"/>
      <c r="M234" s="16"/>
      <c r="N234" s="16"/>
      <c r="O234" s="16"/>
      <c r="P234" s="16"/>
      <c r="Q234" s="16"/>
      <c r="R234" s="16"/>
      <c r="S234" s="16"/>
      <c r="T234" s="66"/>
      <c r="U234" s="16"/>
      <c r="V234" s="16"/>
      <c r="W234" s="16"/>
      <c r="X234" s="16"/>
      <c r="Y234" s="16"/>
      <c r="Z234" s="55"/>
      <c r="AE234" s="27"/>
      <c r="AF234" s="27"/>
      <c r="AG234" s="27"/>
      <c r="AJ234" s="27"/>
      <c r="AK234" s="27"/>
      <c r="AL234" s="27"/>
      <c r="AM234" s="27"/>
    </row>
    <row r="235" spans="2:39" x14ac:dyDescent="0.25">
      <c r="B235" s="16"/>
      <c r="C235" s="104"/>
      <c r="D235" s="104"/>
      <c r="E235" s="104"/>
      <c r="F235" s="104"/>
      <c r="G235" s="104"/>
      <c r="H235" s="104"/>
      <c r="I235" s="104"/>
      <c r="J235" s="104"/>
      <c r="K235" s="66"/>
      <c r="L235" s="16"/>
      <c r="M235" s="16"/>
      <c r="N235" s="16"/>
      <c r="O235" s="16"/>
      <c r="P235" s="16"/>
      <c r="Q235" s="16"/>
      <c r="R235" s="16"/>
      <c r="S235" s="16"/>
      <c r="T235" s="66"/>
      <c r="U235" s="16"/>
      <c r="V235" s="16"/>
      <c r="W235" s="16"/>
      <c r="X235" s="16"/>
      <c r="Y235" s="16"/>
      <c r="Z235" s="55"/>
      <c r="AE235" s="27"/>
      <c r="AF235" s="27"/>
      <c r="AG235" s="27"/>
      <c r="AJ235" s="27"/>
      <c r="AK235" s="27"/>
      <c r="AL235" s="27"/>
      <c r="AM235" s="27"/>
    </row>
    <row r="236" spans="2:39" x14ac:dyDescent="0.25">
      <c r="B236" s="16"/>
      <c r="C236" s="104"/>
      <c r="D236" s="104"/>
      <c r="E236" s="104"/>
      <c r="F236" s="104"/>
      <c r="G236" s="104"/>
      <c r="H236" s="104"/>
      <c r="I236" s="104"/>
      <c r="J236" s="104"/>
      <c r="K236" s="66"/>
      <c r="L236" s="16"/>
      <c r="M236" s="16"/>
      <c r="N236" s="16"/>
      <c r="O236" s="16"/>
      <c r="P236" s="16"/>
      <c r="Q236" s="16"/>
      <c r="R236" s="16"/>
      <c r="S236" s="16"/>
      <c r="T236" s="66"/>
      <c r="U236" s="16"/>
      <c r="V236" s="16"/>
      <c r="W236" s="16"/>
      <c r="X236" s="16"/>
      <c r="Y236" s="16"/>
      <c r="Z236" s="55"/>
      <c r="AE236" s="27"/>
      <c r="AF236" s="27"/>
      <c r="AG236" s="27"/>
      <c r="AJ236" s="27"/>
      <c r="AK236" s="27"/>
      <c r="AL236" s="27"/>
      <c r="AM236" s="27"/>
    </row>
    <row r="237" spans="2:39" x14ac:dyDescent="0.25">
      <c r="B237" s="16"/>
      <c r="C237" s="104"/>
      <c r="D237" s="104"/>
      <c r="E237" s="104"/>
      <c r="F237" s="104"/>
      <c r="G237" s="104"/>
      <c r="H237" s="104"/>
      <c r="I237" s="104"/>
      <c r="J237" s="104"/>
      <c r="K237" s="66"/>
      <c r="L237" s="16"/>
      <c r="M237" s="16"/>
      <c r="N237" s="16"/>
      <c r="O237" s="16"/>
      <c r="P237" s="16"/>
      <c r="Q237" s="16"/>
      <c r="R237" s="16"/>
      <c r="S237" s="16"/>
      <c r="T237" s="66"/>
      <c r="U237" s="16"/>
      <c r="V237" s="16"/>
      <c r="W237" s="16"/>
      <c r="X237" s="16"/>
      <c r="Y237" s="16"/>
      <c r="Z237" s="55"/>
      <c r="AE237" s="27"/>
      <c r="AF237" s="27"/>
      <c r="AG237" s="27"/>
      <c r="AJ237" s="27"/>
      <c r="AK237" s="27"/>
      <c r="AL237" s="27"/>
      <c r="AM237" s="27"/>
    </row>
    <row r="238" spans="2:39" x14ac:dyDescent="0.25">
      <c r="B238" s="16"/>
      <c r="C238" s="104"/>
      <c r="D238" s="104"/>
      <c r="E238" s="104"/>
      <c r="F238" s="104"/>
      <c r="G238" s="104"/>
      <c r="H238" s="104"/>
      <c r="I238" s="104"/>
      <c r="J238" s="104"/>
      <c r="K238" s="66"/>
      <c r="L238" s="16"/>
      <c r="M238" s="16"/>
      <c r="N238" s="16"/>
      <c r="O238" s="16"/>
      <c r="P238" s="16"/>
      <c r="Q238" s="16"/>
      <c r="R238" s="16"/>
      <c r="S238" s="16"/>
      <c r="T238" s="66"/>
      <c r="U238" s="16"/>
      <c r="V238" s="16"/>
      <c r="W238" s="16"/>
      <c r="X238" s="16"/>
      <c r="Y238" s="16"/>
      <c r="Z238" s="55"/>
      <c r="AE238" s="27"/>
      <c r="AF238" s="27"/>
      <c r="AG238" s="27"/>
      <c r="AJ238" s="27"/>
      <c r="AK238" s="27"/>
      <c r="AL238" s="27"/>
      <c r="AM238" s="27"/>
    </row>
    <row r="239" spans="2:39" x14ac:dyDescent="0.25">
      <c r="B239" s="16"/>
      <c r="C239" s="104"/>
      <c r="D239" s="104"/>
      <c r="E239" s="104"/>
      <c r="F239" s="104"/>
      <c r="G239" s="104"/>
      <c r="H239" s="104"/>
      <c r="I239" s="104"/>
      <c r="J239" s="104"/>
      <c r="K239" s="66"/>
      <c r="L239" s="16"/>
      <c r="M239" s="16"/>
      <c r="N239" s="16"/>
      <c r="O239" s="16"/>
      <c r="P239" s="16"/>
      <c r="Q239" s="16"/>
      <c r="R239" s="16"/>
      <c r="S239" s="16"/>
      <c r="T239" s="66"/>
      <c r="U239" s="16"/>
      <c r="V239" s="16"/>
      <c r="W239" s="16"/>
      <c r="X239" s="16"/>
      <c r="Y239" s="16"/>
      <c r="Z239" s="55"/>
      <c r="AE239" s="27"/>
      <c r="AF239" s="27"/>
      <c r="AG239" s="27"/>
      <c r="AJ239" s="27"/>
      <c r="AK239" s="27"/>
      <c r="AL239" s="27"/>
      <c r="AM239" s="27"/>
    </row>
    <row r="240" spans="2:39" x14ac:dyDescent="0.25">
      <c r="B240" s="16"/>
      <c r="C240" s="104"/>
      <c r="D240" s="104"/>
      <c r="E240" s="104"/>
      <c r="F240" s="104"/>
      <c r="G240" s="104"/>
      <c r="H240" s="104"/>
      <c r="I240" s="104"/>
      <c r="J240" s="104"/>
      <c r="K240" s="66"/>
      <c r="L240" s="16"/>
      <c r="M240" s="16"/>
      <c r="N240" s="16"/>
      <c r="O240" s="16"/>
      <c r="P240" s="16"/>
      <c r="Q240" s="16"/>
      <c r="R240" s="16"/>
      <c r="S240" s="16"/>
      <c r="T240" s="66"/>
      <c r="U240" s="16"/>
      <c r="V240" s="16"/>
      <c r="W240" s="16"/>
      <c r="X240" s="16"/>
      <c r="Y240" s="16"/>
      <c r="Z240" s="55"/>
      <c r="AE240" s="27"/>
      <c r="AF240" s="27"/>
      <c r="AG240" s="27"/>
      <c r="AJ240" s="27"/>
      <c r="AK240" s="27"/>
      <c r="AL240" s="27"/>
      <c r="AM240" s="27"/>
    </row>
    <row r="241" spans="2:41" x14ac:dyDescent="0.25">
      <c r="B241" s="16"/>
      <c r="C241" s="104"/>
      <c r="D241" s="104"/>
      <c r="E241" s="104"/>
      <c r="F241" s="104"/>
      <c r="G241" s="104"/>
      <c r="H241" s="104"/>
      <c r="I241" s="104"/>
      <c r="J241" s="104"/>
      <c r="K241" s="66"/>
      <c r="L241" s="16"/>
      <c r="M241" s="16"/>
      <c r="N241" s="16"/>
      <c r="O241" s="16"/>
      <c r="P241" s="16"/>
      <c r="Q241" s="16"/>
      <c r="R241" s="16"/>
      <c r="S241" s="16"/>
      <c r="T241" s="66"/>
      <c r="U241" s="16"/>
      <c r="V241" s="16"/>
      <c r="W241" s="16"/>
      <c r="X241" s="16"/>
      <c r="Y241" s="16"/>
      <c r="Z241" s="55"/>
    </row>
    <row r="242" spans="2:41" x14ac:dyDescent="0.25">
      <c r="B242" s="16"/>
      <c r="C242" s="104"/>
      <c r="D242" s="104"/>
      <c r="E242" s="104"/>
      <c r="F242" s="104"/>
      <c r="G242" s="104"/>
      <c r="H242" s="104"/>
      <c r="I242" s="104"/>
      <c r="J242" s="104"/>
      <c r="K242" s="66"/>
      <c r="L242" s="16"/>
      <c r="M242" s="16"/>
      <c r="N242" s="16"/>
      <c r="O242" s="16"/>
      <c r="P242" s="16"/>
      <c r="Q242" s="16"/>
      <c r="R242" s="16"/>
      <c r="S242" s="16"/>
      <c r="T242" s="66"/>
      <c r="U242" s="16"/>
      <c r="V242" s="16"/>
      <c r="W242" s="16"/>
      <c r="X242" s="16"/>
      <c r="Y242" s="16"/>
      <c r="Z242" s="55"/>
    </row>
    <row r="243" spans="2:41" x14ac:dyDescent="0.25">
      <c r="B243" s="16"/>
      <c r="C243" s="104"/>
      <c r="D243" s="104"/>
      <c r="E243" s="104"/>
      <c r="F243" s="104"/>
      <c r="G243" s="104"/>
      <c r="H243" s="104"/>
      <c r="I243" s="104"/>
      <c r="J243" s="104"/>
      <c r="K243" s="66"/>
      <c r="L243" s="16"/>
      <c r="M243" s="16"/>
      <c r="N243" s="16"/>
      <c r="O243" s="16"/>
      <c r="P243" s="16"/>
      <c r="Q243" s="16"/>
      <c r="R243" s="16"/>
      <c r="S243" s="16"/>
      <c r="T243" s="66"/>
      <c r="U243" s="16"/>
      <c r="V243" s="16"/>
      <c r="W243" s="16"/>
      <c r="X243" s="16"/>
      <c r="Y243" s="16"/>
      <c r="Z243" s="55"/>
    </row>
    <row r="244" spans="2:41" x14ac:dyDescent="0.25">
      <c r="B244" s="16"/>
      <c r="C244" s="104"/>
      <c r="D244" s="104"/>
      <c r="E244" s="104"/>
      <c r="F244" s="104"/>
      <c r="G244" s="104"/>
      <c r="H244" s="104"/>
      <c r="I244" s="104"/>
      <c r="J244" s="104"/>
      <c r="K244" s="66"/>
      <c r="L244" s="16"/>
      <c r="M244" s="16"/>
      <c r="N244" s="16"/>
      <c r="O244" s="16"/>
      <c r="P244" s="16"/>
      <c r="Q244" s="16"/>
      <c r="R244" s="16"/>
      <c r="S244" s="16"/>
      <c r="T244" s="66"/>
      <c r="U244" s="16"/>
      <c r="V244" s="16"/>
      <c r="W244" s="16"/>
      <c r="X244" s="16"/>
      <c r="Y244" s="16"/>
      <c r="Z244" s="55"/>
    </row>
    <row r="245" spans="2:41" x14ac:dyDescent="0.25">
      <c r="B245" s="16"/>
      <c r="C245" s="104"/>
      <c r="D245" s="104"/>
      <c r="E245" s="104"/>
      <c r="F245" s="104"/>
      <c r="G245" s="104"/>
      <c r="H245" s="104"/>
      <c r="I245" s="104"/>
      <c r="J245" s="104"/>
      <c r="K245" s="66"/>
      <c r="L245" s="16"/>
      <c r="M245" s="16"/>
      <c r="N245" s="16"/>
      <c r="O245" s="16"/>
      <c r="P245" s="16"/>
      <c r="Q245" s="16"/>
      <c r="R245" s="16"/>
      <c r="S245" s="16"/>
      <c r="T245" s="66"/>
      <c r="U245" s="16"/>
      <c r="V245" s="16"/>
      <c r="W245" s="16"/>
      <c r="X245" s="16"/>
      <c r="Y245" s="16"/>
      <c r="Z245" s="55"/>
    </row>
    <row r="246" spans="2:41" x14ac:dyDescent="0.25">
      <c r="B246" s="16"/>
      <c r="C246" s="104"/>
      <c r="D246" s="104"/>
      <c r="E246" s="104"/>
      <c r="F246" s="104"/>
      <c r="G246" s="104"/>
      <c r="H246" s="104"/>
      <c r="I246" s="104"/>
      <c r="J246" s="104"/>
      <c r="K246" s="66"/>
      <c r="L246" s="16"/>
      <c r="M246" s="16"/>
      <c r="N246" s="16"/>
      <c r="O246" s="16"/>
      <c r="P246" s="16"/>
      <c r="Q246" s="16"/>
      <c r="R246" s="16"/>
      <c r="S246" s="16"/>
      <c r="T246" s="66"/>
      <c r="U246" s="16"/>
      <c r="V246" s="16"/>
      <c r="W246" s="16"/>
      <c r="X246" s="16"/>
      <c r="Y246" s="16"/>
      <c r="Z246" s="55"/>
      <c r="AO246" s="17"/>
    </row>
    <row r="247" spans="2:41" x14ac:dyDescent="0.25">
      <c r="B247" s="16"/>
      <c r="C247" s="104"/>
      <c r="D247" s="104"/>
      <c r="E247" s="104"/>
      <c r="F247" s="104"/>
      <c r="G247" s="104"/>
      <c r="H247" s="104"/>
      <c r="I247" s="104"/>
      <c r="J247" s="104"/>
      <c r="K247" s="66"/>
      <c r="L247" s="16"/>
      <c r="M247" s="16"/>
      <c r="N247" s="16"/>
      <c r="O247" s="16"/>
      <c r="P247" s="16"/>
      <c r="Q247" s="16"/>
      <c r="R247" s="16"/>
      <c r="S247" s="16"/>
      <c r="T247" s="66"/>
      <c r="U247" s="16"/>
      <c r="V247" s="16"/>
      <c r="W247" s="16"/>
      <c r="X247" s="16"/>
      <c r="Y247" s="16"/>
      <c r="Z247" s="55"/>
    </row>
    <row r="248" spans="2:41" x14ac:dyDescent="0.25">
      <c r="B248" s="16"/>
      <c r="C248" s="104"/>
      <c r="D248" s="104"/>
      <c r="E248" s="104"/>
      <c r="F248" s="104"/>
      <c r="G248" s="104"/>
      <c r="H248" s="104"/>
      <c r="I248" s="104"/>
      <c r="J248" s="104"/>
      <c r="K248" s="66"/>
      <c r="L248" s="16"/>
      <c r="M248" s="16"/>
      <c r="N248" s="16"/>
      <c r="O248" s="16"/>
      <c r="P248" s="16"/>
      <c r="Q248" s="16"/>
      <c r="R248" s="16"/>
      <c r="S248" s="16"/>
      <c r="T248" s="66"/>
      <c r="U248" s="16"/>
      <c r="V248" s="16"/>
      <c r="W248" s="16"/>
      <c r="X248" s="16"/>
      <c r="Y248" s="16"/>
      <c r="Z248" s="55"/>
    </row>
    <row r="249" spans="2:41" x14ac:dyDescent="0.25">
      <c r="B249" s="16"/>
      <c r="C249" s="104"/>
      <c r="D249" s="104"/>
      <c r="E249" s="104"/>
      <c r="F249" s="104"/>
      <c r="G249" s="104"/>
      <c r="H249" s="104"/>
      <c r="I249" s="104"/>
      <c r="J249" s="104"/>
      <c r="K249" s="66"/>
      <c r="L249" s="16"/>
      <c r="M249" s="16"/>
      <c r="N249" s="16"/>
      <c r="O249" s="16"/>
      <c r="P249" s="16"/>
      <c r="Q249" s="16"/>
      <c r="R249" s="16"/>
      <c r="S249" s="16"/>
      <c r="T249" s="66"/>
      <c r="U249" s="16"/>
      <c r="V249" s="16"/>
      <c r="W249" s="16"/>
      <c r="X249" s="16"/>
      <c r="Y249" s="16"/>
      <c r="Z249" s="55"/>
    </row>
    <row r="250" spans="2:41" x14ac:dyDescent="0.25">
      <c r="B250" s="16"/>
      <c r="C250" s="104"/>
      <c r="D250" s="104"/>
      <c r="E250" s="104"/>
      <c r="F250" s="104"/>
      <c r="G250" s="104"/>
      <c r="H250" s="104"/>
      <c r="I250" s="104"/>
      <c r="J250" s="104"/>
      <c r="K250" s="66"/>
      <c r="L250" s="16"/>
      <c r="M250" s="16"/>
      <c r="N250" s="16"/>
      <c r="O250" s="16"/>
      <c r="P250" s="16"/>
      <c r="Q250" s="16"/>
      <c r="R250" s="16"/>
      <c r="S250" s="16"/>
      <c r="T250" s="66"/>
      <c r="U250" s="16"/>
      <c r="V250" s="16"/>
      <c r="W250" s="16"/>
      <c r="X250" s="16"/>
      <c r="Y250" s="16"/>
      <c r="Z250" s="55"/>
    </row>
    <row r="251" spans="2:41" x14ac:dyDescent="0.25">
      <c r="B251" s="16"/>
      <c r="C251" s="104"/>
      <c r="D251" s="104"/>
      <c r="E251" s="104"/>
      <c r="F251" s="104"/>
      <c r="G251" s="104"/>
      <c r="H251" s="104"/>
      <c r="I251" s="104"/>
      <c r="J251" s="104"/>
      <c r="K251" s="66"/>
      <c r="L251" s="16"/>
      <c r="M251" s="16"/>
      <c r="N251" s="16"/>
      <c r="O251" s="16"/>
      <c r="P251" s="16"/>
      <c r="Q251" s="16"/>
      <c r="R251" s="16"/>
      <c r="S251" s="16"/>
      <c r="T251" s="66"/>
      <c r="U251" s="16"/>
      <c r="V251" s="16"/>
      <c r="W251" s="16"/>
      <c r="X251" s="16"/>
      <c r="Y251" s="16"/>
      <c r="Z251" s="55"/>
    </row>
    <row r="252" spans="2:41" x14ac:dyDescent="0.25">
      <c r="B252" s="16"/>
      <c r="C252" s="104"/>
      <c r="D252" s="104"/>
      <c r="E252" s="104"/>
      <c r="F252" s="104"/>
      <c r="G252" s="104"/>
      <c r="H252" s="104"/>
      <c r="I252" s="104"/>
      <c r="J252" s="104"/>
      <c r="K252" s="66"/>
      <c r="L252" s="16"/>
      <c r="M252" s="16"/>
      <c r="N252" s="16"/>
      <c r="O252" s="16"/>
      <c r="P252" s="16"/>
      <c r="Q252" s="16"/>
      <c r="R252" s="16"/>
      <c r="S252" s="16"/>
      <c r="T252" s="66"/>
      <c r="U252" s="16"/>
      <c r="V252" s="16"/>
      <c r="W252" s="16"/>
      <c r="X252" s="16"/>
      <c r="Y252" s="16"/>
      <c r="Z252" s="55"/>
    </row>
    <row r="253" spans="2:41" x14ac:dyDescent="0.25">
      <c r="B253" s="16"/>
      <c r="C253" s="104"/>
      <c r="D253" s="104"/>
      <c r="E253" s="104"/>
      <c r="F253" s="104"/>
      <c r="G253" s="104"/>
      <c r="H253" s="104"/>
      <c r="I253" s="104"/>
      <c r="J253" s="104"/>
      <c r="K253" s="66"/>
      <c r="L253" s="16"/>
      <c r="M253" s="16"/>
      <c r="N253" s="16"/>
      <c r="O253" s="16"/>
      <c r="P253" s="16"/>
      <c r="Q253" s="16"/>
      <c r="R253" s="16"/>
      <c r="S253" s="16"/>
      <c r="T253" s="66"/>
      <c r="U253" s="16"/>
      <c r="V253" s="16"/>
      <c r="W253" s="16"/>
      <c r="X253" s="16"/>
      <c r="Y253" s="16"/>
      <c r="Z253" s="55"/>
    </row>
    <row r="254" spans="2:41" x14ac:dyDescent="0.25">
      <c r="B254" s="16"/>
      <c r="C254" s="104"/>
      <c r="D254" s="104"/>
      <c r="E254" s="104"/>
      <c r="F254" s="104"/>
      <c r="G254" s="104"/>
      <c r="H254" s="104"/>
      <c r="I254" s="104"/>
      <c r="J254" s="104"/>
      <c r="K254" s="66"/>
      <c r="L254" s="16"/>
      <c r="M254" s="16"/>
      <c r="N254" s="16"/>
      <c r="O254" s="16"/>
      <c r="P254" s="16"/>
      <c r="Q254" s="16"/>
      <c r="R254" s="16"/>
      <c r="S254" s="16"/>
      <c r="T254" s="66"/>
      <c r="U254" s="16"/>
      <c r="V254" s="16"/>
      <c r="W254" s="16"/>
      <c r="X254" s="16"/>
      <c r="Y254" s="16"/>
      <c r="Z254" s="55"/>
    </row>
    <row r="255" spans="2:41" x14ac:dyDescent="0.25">
      <c r="B255" s="16"/>
      <c r="C255" s="104"/>
      <c r="D255" s="104"/>
      <c r="E255" s="104"/>
      <c r="F255" s="104"/>
      <c r="G255" s="104"/>
      <c r="H255" s="104"/>
      <c r="I255" s="104"/>
      <c r="J255" s="104"/>
      <c r="K255" s="66"/>
      <c r="L255" s="16"/>
      <c r="M255" s="16"/>
      <c r="N255" s="16"/>
      <c r="O255" s="16"/>
      <c r="P255" s="16"/>
      <c r="Q255" s="16"/>
      <c r="R255" s="16"/>
      <c r="S255" s="16"/>
      <c r="T255" s="66"/>
      <c r="U255" s="16"/>
      <c r="V255" s="16"/>
      <c r="W255" s="16"/>
      <c r="X255" s="16"/>
      <c r="Y255" s="16"/>
      <c r="Z255" s="55"/>
    </row>
    <row r="256" spans="2:41" x14ac:dyDescent="0.25">
      <c r="B256" s="16"/>
      <c r="C256" s="104"/>
      <c r="D256" s="104"/>
      <c r="E256" s="104"/>
      <c r="F256" s="104"/>
      <c r="G256" s="104"/>
      <c r="H256" s="104"/>
      <c r="I256" s="104"/>
      <c r="J256" s="104"/>
      <c r="K256" s="66"/>
      <c r="L256" s="16"/>
      <c r="M256" s="16"/>
      <c r="N256" s="16"/>
      <c r="O256" s="16"/>
      <c r="P256" s="16"/>
      <c r="Q256" s="16"/>
      <c r="R256" s="16"/>
      <c r="S256" s="16"/>
      <c r="T256" s="66"/>
      <c r="U256" s="16"/>
      <c r="V256" s="16"/>
      <c r="W256" s="16"/>
      <c r="X256" s="16"/>
      <c r="Y256" s="16"/>
      <c r="Z256" s="55"/>
    </row>
    <row r="257" spans="2:39" x14ac:dyDescent="0.25">
      <c r="B257" s="16"/>
      <c r="C257" s="104"/>
      <c r="D257" s="104"/>
      <c r="E257" s="104"/>
      <c r="F257" s="104"/>
      <c r="G257" s="104"/>
      <c r="H257" s="104"/>
      <c r="I257" s="104"/>
      <c r="J257" s="104"/>
      <c r="K257" s="66"/>
      <c r="L257" s="16"/>
      <c r="M257" s="16"/>
      <c r="N257" s="16"/>
      <c r="O257" s="16"/>
      <c r="P257" s="16"/>
      <c r="Q257" s="16"/>
      <c r="R257" s="16"/>
      <c r="S257" s="16"/>
      <c r="T257" s="66"/>
      <c r="U257" s="16"/>
      <c r="V257" s="16"/>
      <c r="W257" s="16"/>
      <c r="X257" s="16"/>
      <c r="Y257" s="16"/>
      <c r="Z257" s="55"/>
      <c r="AE257" s="27"/>
      <c r="AF257" s="27"/>
      <c r="AG257" s="27"/>
      <c r="AJ257" s="27"/>
      <c r="AK257" s="27"/>
      <c r="AL257" s="27"/>
      <c r="AM257" s="27"/>
    </row>
    <row r="258" spans="2:39" x14ac:dyDescent="0.25">
      <c r="B258" s="16"/>
      <c r="C258" s="104"/>
      <c r="D258" s="104"/>
      <c r="E258" s="104"/>
      <c r="F258" s="104"/>
      <c r="G258" s="104"/>
      <c r="H258" s="104"/>
      <c r="I258" s="104"/>
      <c r="J258" s="104"/>
      <c r="K258" s="66"/>
      <c r="L258" s="16"/>
      <c r="M258" s="16"/>
      <c r="N258" s="16"/>
      <c r="O258" s="16"/>
      <c r="P258" s="16"/>
      <c r="Q258" s="16"/>
      <c r="R258" s="16"/>
      <c r="S258" s="16"/>
      <c r="T258" s="66"/>
      <c r="U258" s="16"/>
      <c r="V258" s="16"/>
      <c r="W258" s="16"/>
      <c r="X258" s="16"/>
      <c r="Y258" s="16"/>
      <c r="Z258" s="55"/>
      <c r="AE258" s="27"/>
      <c r="AF258" s="27"/>
      <c r="AG258" s="27"/>
      <c r="AJ258" s="27"/>
      <c r="AK258" s="27"/>
      <c r="AL258" s="27"/>
      <c r="AM258" s="27"/>
    </row>
    <row r="259" spans="2:39" x14ac:dyDescent="0.25">
      <c r="B259" s="16"/>
      <c r="C259" s="104"/>
      <c r="D259" s="104"/>
      <c r="E259" s="104"/>
      <c r="F259" s="104"/>
      <c r="G259" s="104"/>
      <c r="H259" s="104"/>
      <c r="I259" s="104"/>
      <c r="J259" s="104"/>
      <c r="K259" s="66"/>
      <c r="L259" s="16"/>
      <c r="M259" s="16"/>
      <c r="N259" s="16"/>
      <c r="O259" s="16"/>
      <c r="P259" s="16"/>
      <c r="Q259" s="16"/>
      <c r="R259" s="16"/>
      <c r="S259" s="16"/>
      <c r="T259" s="66"/>
      <c r="U259" s="16"/>
      <c r="V259" s="16"/>
      <c r="W259" s="16"/>
      <c r="X259" s="16"/>
      <c r="Y259" s="16"/>
      <c r="Z259" s="55"/>
      <c r="AE259" s="27"/>
      <c r="AF259" s="27"/>
      <c r="AG259" s="27"/>
      <c r="AJ259" s="27"/>
      <c r="AK259" s="27"/>
      <c r="AL259" s="27"/>
      <c r="AM259" s="27"/>
    </row>
    <row r="260" spans="2:39" x14ac:dyDescent="0.25">
      <c r="B260" s="16"/>
      <c r="C260" s="104"/>
      <c r="D260" s="104"/>
      <c r="E260" s="104"/>
      <c r="F260" s="104"/>
      <c r="G260" s="104"/>
      <c r="H260" s="104"/>
      <c r="I260" s="104"/>
      <c r="J260" s="104"/>
      <c r="K260" s="66"/>
      <c r="L260" s="16"/>
      <c r="M260" s="16"/>
      <c r="N260" s="16"/>
      <c r="O260" s="16"/>
      <c r="P260" s="16"/>
      <c r="Q260" s="16"/>
      <c r="R260" s="16"/>
      <c r="S260" s="16"/>
      <c r="T260" s="66"/>
      <c r="U260" s="16"/>
      <c r="V260" s="16"/>
      <c r="W260" s="16"/>
      <c r="X260" s="16"/>
      <c r="Y260" s="16"/>
      <c r="Z260" s="55"/>
      <c r="AE260" s="27"/>
      <c r="AF260" s="27"/>
      <c r="AG260" s="27"/>
      <c r="AJ260" s="27"/>
      <c r="AK260" s="27"/>
      <c r="AL260" s="27"/>
      <c r="AM260" s="27"/>
    </row>
    <row r="261" spans="2:39" x14ac:dyDescent="0.25">
      <c r="B261" s="16"/>
      <c r="C261" s="104"/>
      <c r="D261" s="104"/>
      <c r="E261" s="104"/>
      <c r="F261" s="104"/>
      <c r="G261" s="104"/>
      <c r="H261" s="104"/>
      <c r="I261" s="104"/>
      <c r="J261" s="104"/>
      <c r="K261" s="66"/>
      <c r="L261" s="16"/>
      <c r="M261" s="16"/>
      <c r="N261" s="16"/>
      <c r="O261" s="16"/>
      <c r="P261" s="16"/>
      <c r="Q261" s="16"/>
      <c r="R261" s="16"/>
      <c r="S261" s="16"/>
      <c r="T261" s="66"/>
      <c r="U261" s="16"/>
      <c r="V261" s="16"/>
      <c r="W261" s="16"/>
      <c r="X261" s="16"/>
      <c r="Y261" s="16"/>
      <c r="Z261" s="55"/>
      <c r="AE261" s="27"/>
      <c r="AF261" s="27"/>
      <c r="AG261" s="27"/>
      <c r="AJ261" s="27"/>
      <c r="AK261" s="27"/>
      <c r="AL261" s="27"/>
      <c r="AM261" s="27"/>
    </row>
    <row r="262" spans="2:39" x14ac:dyDescent="0.25">
      <c r="B262" s="16"/>
      <c r="C262" s="104"/>
      <c r="D262" s="104"/>
      <c r="E262" s="104"/>
      <c r="F262" s="104"/>
      <c r="G262" s="104"/>
      <c r="H262" s="104"/>
      <c r="I262" s="104"/>
      <c r="J262" s="104"/>
      <c r="K262" s="66"/>
      <c r="L262" s="16"/>
      <c r="M262" s="16"/>
      <c r="N262" s="16"/>
      <c r="O262" s="16"/>
      <c r="P262" s="16"/>
      <c r="Q262" s="16"/>
      <c r="R262" s="16"/>
      <c r="S262" s="16"/>
      <c r="T262" s="66"/>
      <c r="U262" s="16"/>
      <c r="V262" s="16"/>
      <c r="W262" s="16"/>
      <c r="X262" s="16"/>
      <c r="Y262" s="16"/>
      <c r="Z262" s="55"/>
      <c r="AE262" s="27"/>
      <c r="AF262" s="27"/>
      <c r="AG262" s="27"/>
      <c r="AJ262" s="27"/>
      <c r="AK262" s="27"/>
      <c r="AL262" s="27"/>
      <c r="AM262" s="27"/>
    </row>
    <row r="263" spans="2:39" x14ac:dyDescent="0.25">
      <c r="B263" s="22"/>
      <c r="C263" s="22"/>
      <c r="D263" s="22"/>
      <c r="E263" s="22"/>
      <c r="F263" s="22"/>
      <c r="G263" s="22"/>
      <c r="H263" s="22"/>
      <c r="I263" s="22"/>
      <c r="J263" s="22"/>
      <c r="K263" s="77"/>
      <c r="L263" s="22"/>
      <c r="M263" s="22"/>
      <c r="N263" s="22"/>
      <c r="O263" s="22"/>
      <c r="P263" s="22"/>
      <c r="Q263" s="22"/>
      <c r="R263" s="22"/>
      <c r="S263" s="22"/>
      <c r="T263" s="77"/>
      <c r="U263" s="22"/>
      <c r="V263" s="22"/>
      <c r="W263" s="22"/>
      <c r="X263" s="22"/>
      <c r="Y263" s="22"/>
      <c r="Z263" s="58"/>
      <c r="AA263" s="22"/>
      <c r="AB263" s="22"/>
      <c r="AC263" s="77"/>
      <c r="AE263" s="27"/>
      <c r="AF263" s="27"/>
      <c r="AG263" s="27"/>
      <c r="AJ263" s="27"/>
      <c r="AK263" s="27"/>
      <c r="AL263" s="27"/>
      <c r="AM263" s="27"/>
    </row>
    <row r="264" spans="2:39" x14ac:dyDescent="0.25">
      <c r="B264" s="16"/>
      <c r="C264" s="104"/>
      <c r="D264" s="104"/>
      <c r="E264" s="104"/>
      <c r="F264" s="104"/>
      <c r="G264" s="104"/>
      <c r="H264" s="104"/>
      <c r="I264" s="104"/>
      <c r="J264" s="104"/>
      <c r="K264" s="66"/>
      <c r="L264" s="16"/>
      <c r="M264" s="16"/>
      <c r="N264" s="16"/>
      <c r="O264" s="16"/>
      <c r="P264" s="16"/>
      <c r="Q264" s="16"/>
      <c r="R264" s="16"/>
      <c r="S264" s="16"/>
      <c r="T264" s="66"/>
      <c r="U264" s="16"/>
      <c r="V264" s="16"/>
      <c r="W264" s="16"/>
      <c r="X264" s="16"/>
      <c r="Y264" s="16"/>
      <c r="Z264" s="55"/>
      <c r="AE264" s="27"/>
      <c r="AF264" s="27"/>
      <c r="AG264" s="27"/>
      <c r="AJ264" s="27"/>
      <c r="AK264" s="27"/>
      <c r="AL264" s="27"/>
      <c r="AM264" s="27"/>
    </row>
    <row r="265" spans="2:39" x14ac:dyDescent="0.25">
      <c r="B265" s="16"/>
      <c r="C265" s="104"/>
      <c r="D265" s="104"/>
      <c r="E265" s="104"/>
      <c r="F265" s="104"/>
      <c r="G265" s="104"/>
      <c r="H265" s="104"/>
      <c r="I265" s="104"/>
      <c r="J265" s="104"/>
      <c r="K265" s="66"/>
      <c r="L265" s="16"/>
      <c r="M265" s="16"/>
      <c r="N265" s="16"/>
      <c r="O265" s="16"/>
      <c r="P265" s="16"/>
      <c r="Q265" s="16"/>
      <c r="R265" s="16"/>
      <c r="S265" s="16"/>
      <c r="T265" s="66"/>
      <c r="U265" s="16"/>
      <c r="V265" s="16"/>
      <c r="W265" s="16"/>
      <c r="X265" s="16"/>
      <c r="Y265" s="16"/>
      <c r="Z265" s="55"/>
      <c r="AE265" s="27"/>
      <c r="AF265" s="27"/>
      <c r="AG265" s="27"/>
      <c r="AJ265" s="27"/>
      <c r="AK265" s="27"/>
      <c r="AL265" s="27"/>
      <c r="AM265" s="27"/>
    </row>
    <row r="266" spans="2:39" x14ac:dyDescent="0.25">
      <c r="B266" s="16"/>
      <c r="C266" s="104"/>
      <c r="D266" s="104"/>
      <c r="E266" s="104"/>
      <c r="F266" s="104"/>
      <c r="G266" s="104"/>
      <c r="H266" s="104"/>
      <c r="I266" s="104"/>
      <c r="J266" s="104"/>
      <c r="K266" s="66"/>
      <c r="L266" s="16"/>
      <c r="M266" s="16"/>
      <c r="N266" s="16"/>
      <c r="O266" s="16"/>
      <c r="P266" s="16"/>
      <c r="Q266" s="16"/>
      <c r="R266" s="16"/>
      <c r="S266" s="16"/>
      <c r="T266" s="66"/>
      <c r="U266" s="16"/>
      <c r="V266" s="16"/>
      <c r="W266" s="16"/>
      <c r="X266" s="16"/>
      <c r="Y266" s="16"/>
      <c r="Z266" s="55"/>
      <c r="AE266" s="27"/>
      <c r="AF266" s="27"/>
      <c r="AG266" s="27"/>
      <c r="AJ266" s="27"/>
      <c r="AK266" s="27"/>
      <c r="AL266" s="27"/>
      <c r="AM266" s="27"/>
    </row>
    <row r="267" spans="2:39" x14ac:dyDescent="0.25">
      <c r="B267" s="16"/>
      <c r="C267" s="104"/>
      <c r="D267" s="104"/>
      <c r="E267" s="104"/>
      <c r="F267" s="104"/>
      <c r="G267" s="104"/>
      <c r="H267" s="104"/>
      <c r="I267" s="104"/>
      <c r="J267" s="104"/>
      <c r="K267" s="66"/>
      <c r="L267" s="16"/>
      <c r="M267" s="16"/>
      <c r="N267" s="16"/>
      <c r="O267" s="16"/>
      <c r="P267" s="16"/>
      <c r="Q267" s="16"/>
      <c r="R267" s="16"/>
      <c r="S267" s="16"/>
      <c r="T267" s="66"/>
      <c r="U267" s="16"/>
      <c r="V267" s="16"/>
      <c r="W267" s="16"/>
      <c r="X267" s="16"/>
      <c r="Y267" s="16"/>
      <c r="Z267" s="55"/>
      <c r="AE267" s="27"/>
      <c r="AF267" s="27"/>
      <c r="AG267" s="27"/>
      <c r="AJ267" s="27"/>
      <c r="AK267" s="27"/>
      <c r="AL267" s="27"/>
      <c r="AM267" s="27"/>
    </row>
    <row r="268" spans="2:39" x14ac:dyDescent="0.25">
      <c r="B268" s="16"/>
      <c r="C268" s="104"/>
      <c r="D268" s="104"/>
      <c r="E268" s="104"/>
      <c r="F268" s="104"/>
      <c r="G268" s="104"/>
      <c r="H268" s="104"/>
      <c r="I268" s="104"/>
      <c r="J268" s="104"/>
      <c r="K268" s="66"/>
      <c r="L268" s="16"/>
      <c r="M268" s="16"/>
      <c r="N268" s="16"/>
      <c r="O268" s="16"/>
      <c r="P268" s="16"/>
      <c r="Q268" s="16"/>
      <c r="R268" s="16"/>
      <c r="S268" s="16"/>
      <c r="T268" s="66"/>
      <c r="U268" s="16"/>
      <c r="V268" s="16"/>
      <c r="W268" s="16"/>
      <c r="X268" s="16"/>
      <c r="Y268" s="16"/>
      <c r="Z268" s="55"/>
      <c r="AE268" s="27"/>
      <c r="AF268" s="27"/>
      <c r="AG268" s="27"/>
      <c r="AJ268" s="27"/>
      <c r="AK268" s="27"/>
      <c r="AL268" s="27"/>
      <c r="AM268" s="27"/>
    </row>
    <row r="269" spans="2:39" x14ac:dyDescent="0.25">
      <c r="B269" s="16"/>
      <c r="C269" s="104"/>
      <c r="D269" s="104"/>
      <c r="E269" s="104"/>
      <c r="F269" s="104"/>
      <c r="G269" s="104"/>
      <c r="H269" s="104"/>
      <c r="I269" s="104"/>
      <c r="J269" s="104"/>
      <c r="K269" s="66"/>
      <c r="L269" s="16"/>
      <c r="M269" s="16"/>
      <c r="N269" s="16"/>
      <c r="O269" s="16"/>
      <c r="P269" s="16"/>
      <c r="Q269" s="16"/>
      <c r="R269" s="16"/>
      <c r="S269" s="16"/>
      <c r="T269" s="66"/>
      <c r="U269" s="16"/>
      <c r="V269" s="16"/>
      <c r="W269" s="16"/>
      <c r="X269" s="16"/>
      <c r="Y269" s="16"/>
      <c r="Z269" s="55"/>
      <c r="AE269" s="27"/>
      <c r="AF269" s="27"/>
      <c r="AG269" s="27"/>
      <c r="AJ269" s="27"/>
      <c r="AK269" s="27"/>
      <c r="AL269" s="27"/>
      <c r="AM269" s="27"/>
    </row>
    <row r="270" spans="2:39" x14ac:dyDescent="0.25">
      <c r="B270" s="16"/>
      <c r="C270" s="104"/>
      <c r="D270" s="104"/>
      <c r="E270" s="104"/>
      <c r="F270" s="104"/>
      <c r="G270" s="104"/>
      <c r="H270" s="104"/>
      <c r="I270" s="104"/>
      <c r="J270" s="104"/>
      <c r="K270" s="66"/>
      <c r="L270" s="16"/>
      <c r="M270" s="16"/>
      <c r="N270" s="16"/>
      <c r="O270" s="16"/>
      <c r="P270" s="16"/>
      <c r="Q270" s="16"/>
      <c r="R270" s="16"/>
      <c r="S270" s="16"/>
      <c r="T270" s="66"/>
      <c r="U270" s="16"/>
      <c r="V270" s="16"/>
      <c r="W270" s="16"/>
      <c r="X270" s="16"/>
      <c r="Y270" s="16"/>
      <c r="Z270" s="55"/>
      <c r="AE270" s="27"/>
      <c r="AF270" s="27"/>
      <c r="AG270" s="27"/>
      <c r="AJ270" s="27"/>
      <c r="AK270" s="27"/>
      <c r="AL270" s="27"/>
      <c r="AM270" s="27"/>
    </row>
    <row r="271" spans="2:39" x14ac:dyDescent="0.25">
      <c r="B271" s="16"/>
      <c r="C271" s="104"/>
      <c r="D271" s="104"/>
      <c r="E271" s="104"/>
      <c r="F271" s="104"/>
      <c r="G271" s="104"/>
      <c r="H271" s="104"/>
      <c r="I271" s="104"/>
      <c r="J271" s="104"/>
      <c r="K271" s="66"/>
      <c r="L271" s="16"/>
      <c r="M271" s="16"/>
      <c r="N271" s="16"/>
      <c r="O271" s="16"/>
      <c r="P271" s="16"/>
      <c r="Q271" s="16"/>
      <c r="R271" s="16"/>
      <c r="S271" s="16"/>
      <c r="T271" s="66"/>
      <c r="U271" s="16"/>
      <c r="V271" s="16"/>
      <c r="W271" s="16"/>
      <c r="X271" s="16"/>
      <c r="Y271" s="16"/>
      <c r="Z271" s="55"/>
      <c r="AE271" s="27"/>
      <c r="AF271" s="27"/>
      <c r="AG271" s="27"/>
      <c r="AJ271" s="27"/>
      <c r="AK271" s="27"/>
      <c r="AL271" s="27"/>
      <c r="AM271" s="27"/>
    </row>
    <row r="272" spans="2:39" x14ac:dyDescent="0.25">
      <c r="B272" s="16"/>
      <c r="C272" s="104"/>
      <c r="D272" s="104"/>
      <c r="E272" s="104"/>
      <c r="F272" s="104"/>
      <c r="G272" s="104"/>
      <c r="H272" s="104"/>
      <c r="I272" s="104"/>
      <c r="J272" s="104"/>
      <c r="K272" s="66"/>
      <c r="L272" s="16"/>
      <c r="M272" s="16"/>
      <c r="N272" s="16"/>
      <c r="O272" s="16"/>
      <c r="P272" s="16"/>
      <c r="Q272" s="16"/>
      <c r="R272" s="16"/>
      <c r="S272" s="16"/>
      <c r="T272" s="66"/>
      <c r="U272" s="16"/>
      <c r="V272" s="16"/>
      <c r="W272" s="16"/>
      <c r="X272" s="16"/>
      <c r="Y272" s="16"/>
      <c r="Z272" s="55"/>
      <c r="AE272" s="27"/>
      <c r="AF272" s="27"/>
      <c r="AG272" s="27"/>
      <c r="AJ272" s="27"/>
      <c r="AK272" s="27"/>
      <c r="AL272" s="27"/>
      <c r="AM272" s="27"/>
    </row>
    <row r="273" spans="2:39" x14ac:dyDescent="0.25">
      <c r="B273" s="16"/>
      <c r="C273" s="104"/>
      <c r="D273" s="104"/>
      <c r="E273" s="104"/>
      <c r="F273" s="104"/>
      <c r="G273" s="104"/>
      <c r="H273" s="104"/>
      <c r="I273" s="104"/>
      <c r="J273" s="104"/>
      <c r="K273" s="66"/>
      <c r="L273" s="16"/>
      <c r="M273" s="16"/>
      <c r="N273" s="16"/>
      <c r="O273" s="16"/>
      <c r="P273" s="16"/>
      <c r="Q273" s="16"/>
      <c r="R273" s="16"/>
      <c r="S273" s="16"/>
      <c r="T273" s="66"/>
      <c r="U273" s="16"/>
      <c r="V273" s="16"/>
      <c r="W273" s="16"/>
      <c r="X273" s="16"/>
      <c r="Y273" s="16"/>
      <c r="Z273" s="55"/>
      <c r="AE273" s="27"/>
      <c r="AF273" s="27"/>
      <c r="AG273" s="27"/>
      <c r="AJ273" s="27"/>
      <c r="AK273" s="27"/>
      <c r="AL273" s="27"/>
      <c r="AM273" s="27"/>
    </row>
    <row r="274" spans="2:39" x14ac:dyDescent="0.25">
      <c r="B274" s="16"/>
      <c r="C274" s="104"/>
      <c r="D274" s="104"/>
      <c r="E274" s="104"/>
      <c r="F274" s="104"/>
      <c r="G274" s="104"/>
      <c r="H274" s="104"/>
      <c r="I274" s="104"/>
      <c r="J274" s="104"/>
      <c r="K274" s="66"/>
      <c r="L274" s="16"/>
      <c r="M274" s="16"/>
      <c r="N274" s="16"/>
      <c r="O274" s="16"/>
      <c r="P274" s="16"/>
      <c r="Q274" s="16"/>
      <c r="R274" s="16"/>
      <c r="S274" s="16"/>
      <c r="T274" s="66"/>
      <c r="U274" s="16"/>
      <c r="V274" s="16"/>
      <c r="W274" s="16"/>
      <c r="X274" s="16"/>
      <c r="Y274" s="16"/>
      <c r="Z274" s="55"/>
      <c r="AE274" s="27"/>
      <c r="AF274" s="27"/>
      <c r="AG274" s="27"/>
      <c r="AJ274" s="27"/>
      <c r="AK274" s="27"/>
      <c r="AL274" s="27"/>
      <c r="AM274" s="27"/>
    </row>
    <row r="275" spans="2:39" x14ac:dyDescent="0.25">
      <c r="B275" s="16"/>
      <c r="C275" s="104"/>
      <c r="D275" s="104"/>
      <c r="E275" s="104"/>
      <c r="F275" s="104"/>
      <c r="G275" s="104"/>
      <c r="H275" s="104"/>
      <c r="I275" s="104"/>
      <c r="J275" s="104"/>
      <c r="K275" s="66"/>
      <c r="L275" s="16"/>
      <c r="M275" s="16"/>
      <c r="N275" s="16"/>
      <c r="O275" s="16"/>
      <c r="P275" s="16"/>
      <c r="Q275" s="16"/>
      <c r="R275" s="16"/>
      <c r="S275" s="16"/>
      <c r="T275" s="66"/>
      <c r="U275" s="16"/>
      <c r="V275" s="16"/>
      <c r="W275" s="16"/>
      <c r="X275" s="16"/>
      <c r="Y275" s="16"/>
      <c r="Z275" s="55"/>
      <c r="AE275" s="27"/>
      <c r="AF275" s="27"/>
      <c r="AG275" s="27"/>
      <c r="AJ275" s="27"/>
      <c r="AK275" s="27"/>
      <c r="AL275" s="27"/>
      <c r="AM275" s="27"/>
    </row>
    <row r="276" spans="2:39" x14ac:dyDescent="0.25">
      <c r="B276" s="16"/>
      <c r="C276" s="104"/>
      <c r="D276" s="104"/>
      <c r="E276" s="104"/>
      <c r="F276" s="104"/>
      <c r="G276" s="104"/>
      <c r="H276" s="104"/>
      <c r="I276" s="104"/>
      <c r="J276" s="104"/>
      <c r="K276" s="66"/>
      <c r="L276" s="16"/>
      <c r="M276" s="16"/>
      <c r="N276" s="16"/>
      <c r="O276" s="16"/>
      <c r="P276" s="16"/>
      <c r="Q276" s="16"/>
      <c r="R276" s="16"/>
      <c r="S276" s="16"/>
      <c r="T276" s="66"/>
      <c r="U276" s="16"/>
      <c r="V276" s="16"/>
      <c r="W276" s="16"/>
      <c r="X276" s="16"/>
      <c r="Y276" s="16"/>
      <c r="Z276" s="55"/>
      <c r="AE276" s="27"/>
      <c r="AF276" s="27"/>
      <c r="AG276" s="27"/>
      <c r="AJ276" s="27"/>
      <c r="AK276" s="27"/>
      <c r="AL276" s="27"/>
      <c r="AM276" s="27"/>
    </row>
    <row r="277" spans="2:39" x14ac:dyDescent="0.25">
      <c r="B277" s="16"/>
      <c r="C277" s="104"/>
      <c r="D277" s="104"/>
      <c r="E277" s="104"/>
      <c r="F277" s="104"/>
      <c r="G277" s="104"/>
      <c r="H277" s="104"/>
      <c r="I277" s="104"/>
      <c r="J277" s="104"/>
      <c r="K277" s="66"/>
      <c r="L277" s="16"/>
      <c r="M277" s="16"/>
      <c r="N277" s="16"/>
      <c r="O277" s="16"/>
      <c r="P277" s="16"/>
      <c r="Q277" s="16"/>
      <c r="R277" s="16"/>
      <c r="S277" s="16"/>
      <c r="T277" s="66"/>
      <c r="U277" s="16"/>
      <c r="V277" s="16"/>
      <c r="W277" s="16"/>
      <c r="X277" s="16"/>
      <c r="Y277" s="16"/>
      <c r="Z277" s="55"/>
      <c r="AE277" s="27"/>
      <c r="AF277" s="27"/>
      <c r="AG277" s="27"/>
      <c r="AJ277" s="27"/>
      <c r="AK277" s="27"/>
      <c r="AL277" s="27"/>
      <c r="AM277" s="27"/>
    </row>
    <row r="278" spans="2:39" x14ac:dyDescent="0.25">
      <c r="B278" s="16"/>
      <c r="C278" s="104"/>
      <c r="D278" s="104"/>
      <c r="E278" s="104"/>
      <c r="F278" s="104"/>
      <c r="G278" s="104"/>
      <c r="H278" s="104"/>
      <c r="I278" s="104"/>
      <c r="J278" s="104"/>
      <c r="K278" s="66"/>
      <c r="L278" s="16"/>
      <c r="M278" s="16"/>
      <c r="N278" s="16"/>
      <c r="O278" s="16"/>
      <c r="P278" s="16"/>
      <c r="Q278" s="16"/>
      <c r="R278" s="16"/>
      <c r="S278" s="16"/>
      <c r="T278" s="66"/>
      <c r="U278" s="16"/>
      <c r="V278" s="16"/>
      <c r="W278" s="16"/>
      <c r="X278" s="16"/>
      <c r="Y278" s="16"/>
      <c r="Z278" s="55"/>
      <c r="AE278" s="27"/>
      <c r="AF278" s="27"/>
      <c r="AG278" s="27"/>
      <c r="AJ278" s="27"/>
      <c r="AK278" s="27"/>
      <c r="AL278" s="27"/>
      <c r="AM278" s="27"/>
    </row>
    <row r="279" spans="2:39" x14ac:dyDescent="0.25">
      <c r="B279" s="16"/>
      <c r="C279" s="104"/>
      <c r="D279" s="104"/>
      <c r="E279" s="104"/>
      <c r="F279" s="104"/>
      <c r="G279" s="104"/>
      <c r="H279" s="104"/>
      <c r="I279" s="104"/>
      <c r="J279" s="104"/>
      <c r="K279" s="66"/>
      <c r="L279" s="16"/>
      <c r="M279" s="16"/>
      <c r="N279" s="16"/>
      <c r="O279" s="16"/>
      <c r="P279" s="16"/>
      <c r="Q279" s="16"/>
      <c r="R279" s="16"/>
      <c r="S279" s="16"/>
      <c r="T279" s="66"/>
      <c r="U279" s="16"/>
      <c r="V279" s="16"/>
      <c r="W279" s="16"/>
      <c r="X279" s="16"/>
      <c r="Y279" s="16"/>
      <c r="Z279" s="55"/>
      <c r="AE279" s="27"/>
      <c r="AF279" s="27"/>
      <c r="AG279" s="27"/>
      <c r="AJ279" s="27"/>
      <c r="AK279" s="27"/>
      <c r="AL279" s="27"/>
      <c r="AM279" s="27"/>
    </row>
    <row r="280" spans="2:39" x14ac:dyDescent="0.25">
      <c r="B280" s="16"/>
      <c r="C280" s="104"/>
      <c r="D280" s="104"/>
      <c r="E280" s="104"/>
      <c r="F280" s="104"/>
      <c r="G280" s="104"/>
      <c r="H280" s="104"/>
      <c r="I280" s="104"/>
      <c r="J280" s="104"/>
      <c r="K280" s="66"/>
      <c r="L280" s="16"/>
      <c r="M280" s="16"/>
      <c r="N280" s="16"/>
      <c r="O280" s="16"/>
      <c r="P280" s="16"/>
      <c r="Q280" s="16"/>
      <c r="R280" s="16"/>
      <c r="S280" s="16"/>
      <c r="T280" s="66"/>
      <c r="U280" s="16"/>
      <c r="V280" s="16"/>
      <c r="W280" s="16"/>
      <c r="X280" s="16"/>
      <c r="Y280" s="16"/>
      <c r="Z280" s="55"/>
      <c r="AE280" s="27"/>
      <c r="AF280" s="27"/>
      <c r="AG280" s="27"/>
      <c r="AJ280" s="27"/>
      <c r="AK280" s="27"/>
      <c r="AL280" s="27"/>
      <c r="AM280" s="27"/>
    </row>
    <row r="281" spans="2:39" x14ac:dyDescent="0.25">
      <c r="B281" s="16"/>
      <c r="C281" s="104"/>
      <c r="D281" s="104"/>
      <c r="E281" s="104"/>
      <c r="F281" s="104"/>
      <c r="G281" s="104"/>
      <c r="H281" s="104"/>
      <c r="I281" s="104"/>
      <c r="J281" s="104"/>
      <c r="K281" s="66"/>
      <c r="L281" s="16"/>
      <c r="M281" s="16"/>
      <c r="N281" s="16"/>
      <c r="O281" s="16"/>
      <c r="P281" s="16"/>
      <c r="Q281" s="16"/>
      <c r="R281" s="16"/>
      <c r="S281" s="16"/>
      <c r="T281" s="66"/>
      <c r="U281" s="16"/>
      <c r="V281" s="16"/>
      <c r="W281" s="16"/>
      <c r="X281" s="16"/>
      <c r="Y281" s="16"/>
      <c r="Z281" s="55"/>
      <c r="AE281" s="27"/>
      <c r="AF281" s="27"/>
      <c r="AG281" s="27"/>
      <c r="AJ281" s="27"/>
      <c r="AK281" s="27"/>
      <c r="AL281" s="27"/>
      <c r="AM281" s="27"/>
    </row>
    <row r="282" spans="2:39" x14ac:dyDescent="0.25">
      <c r="B282" s="16"/>
      <c r="C282" s="104"/>
      <c r="D282" s="104"/>
      <c r="E282" s="104"/>
      <c r="F282" s="104"/>
      <c r="G282" s="104"/>
      <c r="H282" s="104"/>
      <c r="I282" s="104"/>
      <c r="J282" s="104"/>
      <c r="K282" s="66"/>
      <c r="L282" s="16"/>
      <c r="M282" s="16"/>
      <c r="N282" s="16"/>
      <c r="O282" s="16"/>
      <c r="P282" s="16"/>
      <c r="Q282" s="16"/>
      <c r="R282" s="16"/>
      <c r="S282" s="16"/>
      <c r="T282" s="66"/>
      <c r="U282" s="16"/>
      <c r="V282" s="16"/>
      <c r="W282" s="16"/>
      <c r="X282" s="16"/>
      <c r="Y282" s="16"/>
      <c r="Z282" s="55"/>
      <c r="AE282" s="27"/>
      <c r="AF282" s="27"/>
      <c r="AG282" s="27"/>
      <c r="AJ282" s="27"/>
      <c r="AK282" s="27"/>
      <c r="AL282" s="27"/>
      <c r="AM282" s="27"/>
    </row>
    <row r="283" spans="2:39" x14ac:dyDescent="0.25">
      <c r="B283" s="16"/>
      <c r="C283" s="104"/>
      <c r="D283" s="104"/>
      <c r="E283" s="104"/>
      <c r="F283" s="104"/>
      <c r="G283" s="104"/>
      <c r="H283" s="104"/>
      <c r="I283" s="104"/>
      <c r="J283" s="104"/>
      <c r="K283" s="66"/>
      <c r="L283" s="16"/>
      <c r="M283" s="16"/>
      <c r="N283" s="16"/>
      <c r="O283" s="16"/>
      <c r="P283" s="16"/>
      <c r="Q283" s="16"/>
      <c r="R283" s="16"/>
      <c r="S283" s="16"/>
      <c r="T283" s="66"/>
      <c r="U283" s="16"/>
      <c r="V283" s="16"/>
      <c r="W283" s="16"/>
      <c r="X283" s="16"/>
      <c r="Y283" s="16"/>
      <c r="Z283" s="55"/>
      <c r="AE283" s="27"/>
      <c r="AF283" s="27"/>
      <c r="AG283" s="27"/>
      <c r="AJ283" s="27"/>
      <c r="AK283" s="27"/>
      <c r="AL283" s="27"/>
      <c r="AM283" s="27"/>
    </row>
    <row r="284" spans="2:39" x14ac:dyDescent="0.25">
      <c r="B284" s="16"/>
      <c r="C284" s="104"/>
      <c r="D284" s="104"/>
      <c r="E284" s="104"/>
      <c r="F284" s="104"/>
      <c r="G284" s="104"/>
      <c r="H284" s="104"/>
      <c r="I284" s="104"/>
      <c r="J284" s="104"/>
      <c r="K284" s="66"/>
      <c r="L284" s="16"/>
      <c r="M284" s="16"/>
      <c r="N284" s="16"/>
      <c r="O284" s="16"/>
      <c r="P284" s="16"/>
      <c r="Q284" s="16"/>
      <c r="R284" s="16"/>
      <c r="S284" s="16"/>
      <c r="T284" s="66"/>
      <c r="U284" s="16"/>
      <c r="V284" s="16"/>
      <c r="W284" s="16"/>
      <c r="X284" s="16"/>
      <c r="Y284" s="16"/>
      <c r="Z284" s="55"/>
      <c r="AE284" s="27"/>
      <c r="AF284" s="27"/>
      <c r="AG284" s="27"/>
      <c r="AJ284" s="27"/>
      <c r="AK284" s="27"/>
      <c r="AL284" s="27"/>
      <c r="AM284" s="27"/>
    </row>
    <row r="285" spans="2:39" x14ac:dyDescent="0.25">
      <c r="B285" s="16"/>
      <c r="C285" s="104"/>
      <c r="D285" s="104"/>
      <c r="E285" s="104"/>
      <c r="F285" s="104"/>
      <c r="G285" s="104"/>
      <c r="H285" s="104"/>
      <c r="I285" s="104"/>
      <c r="J285" s="104"/>
      <c r="K285" s="66"/>
      <c r="L285" s="16"/>
      <c r="M285" s="16"/>
      <c r="N285" s="16"/>
      <c r="O285" s="16"/>
      <c r="P285" s="16"/>
      <c r="Q285" s="16"/>
      <c r="R285" s="16"/>
      <c r="S285" s="16"/>
      <c r="T285" s="66"/>
      <c r="U285" s="16"/>
      <c r="V285" s="16"/>
      <c r="W285" s="16"/>
      <c r="X285" s="16"/>
      <c r="Y285" s="16"/>
      <c r="Z285" s="55"/>
      <c r="AE285" s="27"/>
      <c r="AF285" s="27"/>
      <c r="AG285" s="27"/>
      <c r="AJ285" s="27"/>
      <c r="AK285" s="27"/>
      <c r="AL285" s="27"/>
      <c r="AM285" s="27"/>
    </row>
    <row r="286" spans="2:39" x14ac:dyDescent="0.25">
      <c r="B286" s="16"/>
      <c r="C286" s="104"/>
      <c r="D286" s="104"/>
      <c r="E286" s="104"/>
      <c r="F286" s="104"/>
      <c r="G286" s="104"/>
      <c r="H286" s="104"/>
      <c r="I286" s="104"/>
      <c r="J286" s="104"/>
      <c r="K286" s="66"/>
      <c r="L286" s="16"/>
      <c r="M286" s="16"/>
      <c r="N286" s="16"/>
      <c r="O286" s="16"/>
      <c r="P286" s="16"/>
      <c r="Q286" s="16"/>
      <c r="R286" s="16"/>
      <c r="S286" s="16"/>
      <c r="T286" s="66"/>
      <c r="U286" s="16"/>
      <c r="V286" s="16"/>
      <c r="W286" s="16"/>
      <c r="X286" s="16"/>
      <c r="Y286" s="16"/>
      <c r="Z286" s="55"/>
      <c r="AE286" s="27"/>
      <c r="AF286" s="27"/>
      <c r="AG286" s="27"/>
      <c r="AJ286" s="27"/>
      <c r="AK286" s="27"/>
      <c r="AL286" s="27"/>
      <c r="AM286" s="27"/>
    </row>
    <row r="287" spans="2:39" x14ac:dyDescent="0.25">
      <c r="B287" s="16"/>
      <c r="C287" s="104"/>
      <c r="D287" s="104"/>
      <c r="E287" s="104"/>
      <c r="F287" s="104"/>
      <c r="G287" s="104"/>
      <c r="H287" s="104"/>
      <c r="I287" s="104"/>
      <c r="J287" s="104"/>
      <c r="K287" s="66"/>
      <c r="L287" s="16"/>
      <c r="M287" s="16"/>
      <c r="N287" s="16"/>
      <c r="O287" s="16"/>
      <c r="P287" s="16"/>
      <c r="Q287" s="16"/>
      <c r="R287" s="16"/>
      <c r="S287" s="16"/>
      <c r="T287" s="66"/>
      <c r="U287" s="16"/>
      <c r="V287" s="16"/>
      <c r="W287" s="16"/>
      <c r="X287" s="16"/>
      <c r="Y287" s="16"/>
      <c r="Z287" s="55"/>
      <c r="AE287" s="27"/>
      <c r="AF287" s="27"/>
      <c r="AG287" s="27"/>
      <c r="AJ287" s="27"/>
      <c r="AK287" s="27"/>
      <c r="AL287" s="27"/>
      <c r="AM287" s="27"/>
    </row>
    <row r="288" spans="2:39" x14ac:dyDescent="0.25">
      <c r="B288" s="16"/>
      <c r="C288" s="104"/>
      <c r="D288" s="104"/>
      <c r="E288" s="104"/>
      <c r="F288" s="104"/>
      <c r="G288" s="104"/>
      <c r="H288" s="104"/>
      <c r="I288" s="104"/>
      <c r="J288" s="104"/>
      <c r="K288" s="66"/>
      <c r="L288" s="16"/>
      <c r="M288" s="16"/>
      <c r="N288" s="16"/>
      <c r="O288" s="16"/>
      <c r="P288" s="16"/>
      <c r="Q288" s="16"/>
      <c r="R288" s="16"/>
      <c r="S288" s="16"/>
      <c r="T288" s="66"/>
      <c r="U288" s="16"/>
      <c r="V288" s="16"/>
      <c r="W288" s="16"/>
      <c r="X288" s="16"/>
      <c r="Y288" s="16"/>
      <c r="Z288" s="55"/>
      <c r="AE288" s="27"/>
      <c r="AF288" s="27"/>
      <c r="AG288" s="27"/>
      <c r="AJ288" s="27"/>
      <c r="AK288" s="27"/>
      <c r="AL288" s="27"/>
      <c r="AM288" s="27"/>
    </row>
    <row r="289" spans="2:39" x14ac:dyDescent="0.25">
      <c r="B289" s="16"/>
      <c r="C289" s="104"/>
      <c r="D289" s="104"/>
      <c r="E289" s="104"/>
      <c r="F289" s="104"/>
      <c r="G289" s="104"/>
      <c r="H289" s="104"/>
      <c r="I289" s="104"/>
      <c r="J289" s="104"/>
      <c r="K289" s="66"/>
      <c r="L289" s="16"/>
      <c r="M289" s="16"/>
      <c r="N289" s="16"/>
      <c r="O289" s="16"/>
      <c r="P289" s="16"/>
      <c r="Q289" s="16"/>
      <c r="R289" s="16"/>
      <c r="S289" s="16"/>
      <c r="T289" s="66"/>
      <c r="U289" s="16"/>
      <c r="V289" s="16"/>
      <c r="W289" s="16"/>
      <c r="X289" s="16"/>
      <c r="Y289" s="16"/>
      <c r="Z289" s="55"/>
      <c r="AE289" s="27"/>
      <c r="AF289" s="27"/>
      <c r="AG289" s="27"/>
      <c r="AJ289" s="27"/>
      <c r="AK289" s="27"/>
      <c r="AL289" s="27"/>
      <c r="AM289" s="27"/>
    </row>
    <row r="290" spans="2:39" x14ac:dyDescent="0.25">
      <c r="B290" s="16"/>
      <c r="C290" s="104"/>
      <c r="D290" s="104"/>
      <c r="E290" s="104"/>
      <c r="F290" s="104"/>
      <c r="G290" s="104"/>
      <c r="H290" s="104"/>
      <c r="I290" s="104"/>
      <c r="J290" s="104"/>
      <c r="K290" s="66"/>
      <c r="L290" s="16"/>
      <c r="M290" s="16"/>
      <c r="N290" s="16"/>
      <c r="O290" s="16"/>
      <c r="P290" s="16"/>
      <c r="Q290" s="16"/>
      <c r="R290" s="16"/>
      <c r="S290" s="16"/>
      <c r="T290" s="66"/>
      <c r="U290" s="16"/>
      <c r="V290" s="16"/>
      <c r="W290" s="16"/>
      <c r="X290" s="16"/>
      <c r="Y290" s="16"/>
      <c r="Z290" s="55"/>
      <c r="AE290" s="27"/>
      <c r="AF290" s="27"/>
      <c r="AG290" s="27"/>
      <c r="AJ290" s="27"/>
      <c r="AK290" s="27"/>
      <c r="AL290" s="27"/>
      <c r="AM290" s="27"/>
    </row>
    <row r="291" spans="2:39" x14ac:dyDescent="0.25">
      <c r="B291" s="16"/>
      <c r="C291" s="104"/>
      <c r="D291" s="104"/>
      <c r="E291" s="104"/>
      <c r="F291" s="104"/>
      <c r="G291" s="104"/>
      <c r="H291" s="104"/>
      <c r="I291" s="104"/>
      <c r="J291" s="104"/>
      <c r="K291" s="66"/>
      <c r="L291" s="16"/>
      <c r="M291" s="16"/>
      <c r="N291" s="16"/>
      <c r="O291" s="16"/>
      <c r="P291" s="16"/>
      <c r="Q291" s="16"/>
      <c r="R291" s="16"/>
      <c r="S291" s="16"/>
      <c r="T291" s="66"/>
      <c r="U291" s="16"/>
      <c r="V291" s="16"/>
      <c r="W291" s="16"/>
      <c r="X291" s="16"/>
      <c r="Y291" s="16"/>
      <c r="Z291" s="55"/>
      <c r="AE291" s="27"/>
      <c r="AF291" s="27"/>
      <c r="AG291" s="27"/>
      <c r="AJ291" s="27"/>
      <c r="AK291" s="27"/>
      <c r="AL291" s="27"/>
      <c r="AM291" s="27"/>
    </row>
    <row r="292" spans="2:39" x14ac:dyDescent="0.25">
      <c r="B292" s="16"/>
      <c r="C292" s="104"/>
      <c r="D292" s="104"/>
      <c r="E292" s="104"/>
      <c r="F292" s="104"/>
      <c r="G292" s="104"/>
      <c r="H292" s="104"/>
      <c r="I292" s="104"/>
      <c r="J292" s="104"/>
      <c r="K292" s="66"/>
      <c r="L292" s="16"/>
      <c r="M292" s="16"/>
      <c r="N292" s="16"/>
      <c r="O292" s="16"/>
      <c r="P292" s="16"/>
      <c r="Q292" s="16"/>
      <c r="R292" s="16"/>
      <c r="S292" s="16"/>
      <c r="T292" s="66"/>
      <c r="U292" s="16"/>
      <c r="V292" s="16"/>
      <c r="W292" s="16"/>
      <c r="X292" s="16"/>
      <c r="Y292" s="16"/>
      <c r="Z292" s="55"/>
      <c r="AE292" s="27"/>
      <c r="AF292" s="27"/>
      <c r="AG292" s="27"/>
      <c r="AJ292" s="27"/>
      <c r="AK292" s="27"/>
      <c r="AL292" s="27"/>
      <c r="AM292" s="27"/>
    </row>
    <row r="293" spans="2:39" x14ac:dyDescent="0.25">
      <c r="B293" s="16"/>
      <c r="C293" s="104"/>
      <c r="D293" s="104"/>
      <c r="E293" s="104"/>
      <c r="F293" s="104"/>
      <c r="G293" s="104"/>
      <c r="H293" s="104"/>
      <c r="I293" s="104"/>
      <c r="J293" s="104"/>
      <c r="K293" s="66"/>
      <c r="L293" s="16"/>
      <c r="M293" s="16"/>
      <c r="N293" s="16"/>
      <c r="O293" s="16"/>
      <c r="P293" s="16"/>
      <c r="Q293" s="16"/>
      <c r="R293" s="16"/>
      <c r="S293" s="16"/>
      <c r="T293" s="66"/>
      <c r="U293" s="16"/>
      <c r="V293" s="16"/>
      <c r="W293" s="16"/>
      <c r="X293" s="16"/>
      <c r="Y293" s="16"/>
      <c r="Z293" s="55"/>
      <c r="AE293" s="27"/>
      <c r="AF293" s="27"/>
      <c r="AG293" s="27"/>
      <c r="AJ293" s="27"/>
      <c r="AK293" s="27"/>
      <c r="AL293" s="27"/>
      <c r="AM293" s="27"/>
    </row>
    <row r="294" spans="2:39" x14ac:dyDescent="0.25">
      <c r="B294" s="16"/>
      <c r="C294" s="104"/>
      <c r="D294" s="104"/>
      <c r="E294" s="104"/>
      <c r="F294" s="104"/>
      <c r="G294" s="104"/>
      <c r="H294" s="104"/>
      <c r="I294" s="104"/>
      <c r="J294" s="104"/>
      <c r="K294" s="66"/>
      <c r="L294" s="16"/>
      <c r="M294" s="16"/>
      <c r="N294" s="16"/>
      <c r="O294" s="16"/>
      <c r="P294" s="16"/>
      <c r="Q294" s="16"/>
      <c r="R294" s="16"/>
      <c r="S294" s="16"/>
      <c r="T294" s="66"/>
      <c r="U294" s="16"/>
      <c r="V294" s="16"/>
      <c r="W294" s="16"/>
      <c r="X294" s="16"/>
      <c r="Y294" s="16"/>
      <c r="Z294" s="55"/>
      <c r="AE294" s="27"/>
      <c r="AF294" s="27"/>
      <c r="AG294" s="27"/>
      <c r="AJ294" s="27"/>
      <c r="AK294" s="27"/>
      <c r="AL294" s="27"/>
      <c r="AM294" s="27"/>
    </row>
    <row r="295" spans="2:39" x14ac:dyDescent="0.25">
      <c r="B295" s="16"/>
      <c r="C295" s="104"/>
      <c r="D295" s="104"/>
      <c r="E295" s="104"/>
      <c r="F295" s="104"/>
      <c r="G295" s="104"/>
      <c r="H295" s="104"/>
      <c r="I295" s="104"/>
      <c r="J295" s="104"/>
      <c r="K295" s="66"/>
      <c r="L295" s="16"/>
      <c r="M295" s="16"/>
      <c r="N295" s="16"/>
      <c r="O295" s="16"/>
      <c r="P295" s="16"/>
      <c r="Q295" s="16"/>
      <c r="R295" s="16"/>
      <c r="S295" s="16"/>
      <c r="T295" s="66"/>
      <c r="U295" s="16"/>
      <c r="V295" s="16"/>
      <c r="W295" s="16"/>
      <c r="X295" s="16"/>
      <c r="Y295" s="16"/>
      <c r="Z295" s="55"/>
      <c r="AE295" s="27"/>
      <c r="AF295" s="27"/>
      <c r="AG295" s="27"/>
      <c r="AJ295" s="27"/>
      <c r="AK295" s="27"/>
      <c r="AL295" s="27"/>
      <c r="AM295" s="27"/>
    </row>
    <row r="296" spans="2:39" x14ac:dyDescent="0.25">
      <c r="B296" s="16"/>
      <c r="C296" s="104"/>
      <c r="D296" s="104"/>
      <c r="E296" s="104"/>
      <c r="F296" s="104"/>
      <c r="G296" s="104"/>
      <c r="H296" s="104"/>
      <c r="I296" s="104"/>
      <c r="J296" s="104"/>
      <c r="K296" s="66"/>
      <c r="L296" s="16"/>
      <c r="M296" s="16"/>
      <c r="N296" s="16"/>
      <c r="O296" s="16"/>
      <c r="P296" s="16"/>
      <c r="Q296" s="16"/>
      <c r="R296" s="16"/>
      <c r="S296" s="16"/>
      <c r="T296" s="66"/>
      <c r="U296" s="16"/>
      <c r="V296" s="16"/>
      <c r="W296" s="16"/>
      <c r="X296" s="16"/>
      <c r="Y296" s="16"/>
      <c r="Z296" s="55"/>
      <c r="AE296" s="27"/>
      <c r="AF296" s="27"/>
      <c r="AG296" s="27"/>
      <c r="AJ296" s="27"/>
      <c r="AK296" s="27"/>
      <c r="AL296" s="27"/>
      <c r="AM296" s="27"/>
    </row>
    <row r="297" spans="2:39" x14ac:dyDescent="0.25">
      <c r="B297" s="16"/>
      <c r="C297" s="104"/>
      <c r="D297" s="104"/>
      <c r="E297" s="104"/>
      <c r="F297" s="104"/>
      <c r="G297" s="104"/>
      <c r="H297" s="104"/>
      <c r="I297" s="104"/>
      <c r="J297" s="104"/>
      <c r="K297" s="66"/>
      <c r="L297" s="16"/>
      <c r="M297" s="16"/>
      <c r="N297" s="16"/>
      <c r="O297" s="16"/>
      <c r="P297" s="16"/>
      <c r="Q297" s="16"/>
      <c r="R297" s="16"/>
      <c r="S297" s="16"/>
      <c r="T297" s="66"/>
      <c r="U297" s="16"/>
      <c r="V297" s="16"/>
      <c r="W297" s="16"/>
      <c r="X297" s="16"/>
      <c r="Y297" s="16"/>
      <c r="Z297" s="55"/>
      <c r="AE297" s="27"/>
      <c r="AF297" s="27"/>
      <c r="AG297" s="27"/>
      <c r="AJ297" s="27"/>
      <c r="AK297" s="27"/>
      <c r="AL297" s="27"/>
      <c r="AM297" s="27"/>
    </row>
    <row r="298" spans="2:39" x14ac:dyDescent="0.25">
      <c r="B298" s="16"/>
      <c r="C298" s="104"/>
      <c r="D298" s="104"/>
      <c r="E298" s="104"/>
      <c r="F298" s="104"/>
      <c r="G298" s="104"/>
      <c r="H298" s="104"/>
      <c r="I298" s="104"/>
      <c r="J298" s="104"/>
      <c r="K298" s="66"/>
      <c r="L298" s="16"/>
      <c r="M298" s="16"/>
      <c r="N298" s="16"/>
      <c r="O298" s="16"/>
      <c r="P298" s="16"/>
      <c r="Q298" s="16"/>
      <c r="R298" s="16"/>
      <c r="S298" s="16"/>
      <c r="T298" s="66"/>
      <c r="U298" s="16"/>
      <c r="V298" s="16"/>
      <c r="W298" s="16"/>
      <c r="X298" s="16"/>
      <c r="Y298" s="16"/>
      <c r="Z298" s="55"/>
      <c r="AE298" s="27"/>
      <c r="AF298" s="27"/>
      <c r="AG298" s="27"/>
      <c r="AJ298" s="27"/>
      <c r="AK298" s="27"/>
      <c r="AL298" s="27"/>
      <c r="AM298" s="27"/>
    </row>
    <row r="299" spans="2:39" x14ac:dyDescent="0.25">
      <c r="B299" s="16"/>
      <c r="C299" s="104"/>
      <c r="D299" s="104"/>
      <c r="E299" s="104"/>
      <c r="F299" s="104"/>
      <c r="G299" s="104"/>
      <c r="H299" s="104"/>
      <c r="I299" s="104"/>
      <c r="J299" s="104"/>
      <c r="K299" s="66"/>
      <c r="L299" s="16"/>
      <c r="M299" s="16"/>
      <c r="N299" s="16"/>
      <c r="O299" s="16"/>
      <c r="P299" s="16"/>
      <c r="Q299" s="16"/>
      <c r="R299" s="16"/>
      <c r="S299" s="16"/>
      <c r="T299" s="66"/>
      <c r="U299" s="16"/>
      <c r="V299" s="16"/>
      <c r="W299" s="16"/>
      <c r="X299" s="16"/>
      <c r="Y299" s="16"/>
      <c r="Z299" s="55"/>
      <c r="AE299" s="27"/>
      <c r="AF299" s="27"/>
      <c r="AG299" s="27"/>
      <c r="AJ299" s="27"/>
      <c r="AK299" s="27"/>
      <c r="AL299" s="27"/>
      <c r="AM299" s="27"/>
    </row>
    <row r="300" spans="2:39" x14ac:dyDescent="0.25">
      <c r="B300" s="16"/>
      <c r="C300" s="104"/>
      <c r="D300" s="104"/>
      <c r="E300" s="104"/>
      <c r="F300" s="104"/>
      <c r="G300" s="104"/>
      <c r="H300" s="104"/>
      <c r="I300" s="104"/>
      <c r="J300" s="104"/>
      <c r="K300" s="66"/>
      <c r="L300" s="16"/>
      <c r="M300" s="16"/>
      <c r="N300" s="16"/>
      <c r="O300" s="16"/>
      <c r="P300" s="16"/>
      <c r="Q300" s="16"/>
      <c r="R300" s="16"/>
      <c r="S300" s="16"/>
      <c r="T300" s="66"/>
      <c r="U300" s="16"/>
      <c r="V300" s="16"/>
      <c r="W300" s="16"/>
      <c r="X300" s="16"/>
      <c r="Y300" s="16"/>
      <c r="Z300" s="55"/>
      <c r="AE300" s="27"/>
      <c r="AF300" s="27"/>
      <c r="AG300" s="27"/>
      <c r="AJ300" s="27"/>
      <c r="AK300" s="27"/>
      <c r="AL300" s="27"/>
      <c r="AM300" s="27"/>
    </row>
    <row r="301" spans="2:39" x14ac:dyDescent="0.25">
      <c r="B301" s="16"/>
      <c r="C301" s="104"/>
      <c r="D301" s="104"/>
      <c r="E301" s="104"/>
      <c r="F301" s="104"/>
      <c r="G301" s="104"/>
      <c r="H301" s="104"/>
      <c r="I301" s="104"/>
      <c r="J301" s="104"/>
      <c r="K301" s="66"/>
      <c r="L301" s="16"/>
      <c r="M301" s="16"/>
      <c r="N301" s="16"/>
      <c r="O301" s="16"/>
      <c r="P301" s="16"/>
      <c r="Q301" s="16"/>
      <c r="R301" s="16"/>
      <c r="S301" s="16"/>
      <c r="T301" s="66"/>
      <c r="U301" s="16"/>
      <c r="V301" s="16"/>
      <c r="W301" s="16"/>
      <c r="X301" s="16"/>
      <c r="Y301" s="16"/>
      <c r="Z301" s="55"/>
      <c r="AE301" s="27"/>
      <c r="AF301" s="27"/>
      <c r="AG301" s="27"/>
      <c r="AJ301" s="27"/>
      <c r="AK301" s="27"/>
      <c r="AL301" s="27"/>
      <c r="AM301" s="27"/>
    </row>
    <row r="302" spans="2:39" x14ac:dyDescent="0.25">
      <c r="B302" s="16"/>
      <c r="C302" s="104"/>
      <c r="D302" s="104"/>
      <c r="E302" s="104"/>
      <c r="F302" s="104"/>
      <c r="G302" s="104"/>
      <c r="H302" s="104"/>
      <c r="I302" s="104"/>
      <c r="J302" s="104"/>
      <c r="K302" s="66"/>
      <c r="L302" s="16"/>
      <c r="M302" s="16"/>
      <c r="N302" s="16"/>
      <c r="O302" s="16"/>
      <c r="P302" s="16"/>
      <c r="Q302" s="16"/>
      <c r="R302" s="16"/>
      <c r="S302" s="16"/>
      <c r="T302" s="66"/>
      <c r="U302" s="16"/>
      <c r="V302" s="16"/>
      <c r="W302" s="16"/>
      <c r="X302" s="16"/>
      <c r="Y302" s="16"/>
      <c r="Z302" s="55"/>
      <c r="AE302" s="27"/>
      <c r="AF302" s="27"/>
      <c r="AG302" s="27"/>
      <c r="AJ302" s="27"/>
      <c r="AK302" s="27"/>
      <c r="AL302" s="27"/>
      <c r="AM302" s="27"/>
    </row>
    <row r="303" spans="2:39" x14ac:dyDescent="0.25">
      <c r="B303" s="16"/>
      <c r="C303" s="104"/>
      <c r="D303" s="104"/>
      <c r="E303" s="104"/>
      <c r="F303" s="104"/>
      <c r="G303" s="104"/>
      <c r="H303" s="104"/>
      <c r="I303" s="104"/>
      <c r="J303" s="104"/>
      <c r="K303" s="66"/>
      <c r="L303" s="16"/>
      <c r="M303" s="16"/>
      <c r="N303" s="16"/>
      <c r="O303" s="16"/>
      <c r="P303" s="16"/>
      <c r="Q303" s="16"/>
      <c r="R303" s="16"/>
      <c r="S303" s="16"/>
      <c r="T303" s="66"/>
      <c r="U303" s="16"/>
      <c r="V303" s="16"/>
      <c r="W303" s="16"/>
      <c r="X303" s="16"/>
      <c r="Y303" s="16"/>
      <c r="Z303" s="55"/>
      <c r="AE303" s="27"/>
      <c r="AF303" s="27"/>
      <c r="AG303" s="27"/>
      <c r="AJ303" s="27"/>
      <c r="AK303" s="27"/>
      <c r="AL303" s="27"/>
      <c r="AM303" s="27"/>
    </row>
    <row r="304" spans="2:39" x14ac:dyDescent="0.25">
      <c r="B304" s="16"/>
      <c r="C304" s="104"/>
      <c r="D304" s="104"/>
      <c r="E304" s="104"/>
      <c r="F304" s="104"/>
      <c r="G304" s="104"/>
      <c r="H304" s="104"/>
      <c r="I304" s="104"/>
      <c r="J304" s="104"/>
      <c r="K304" s="66"/>
      <c r="L304" s="16"/>
      <c r="M304" s="16"/>
      <c r="N304" s="16"/>
      <c r="O304" s="16"/>
      <c r="P304" s="16"/>
      <c r="Q304" s="16"/>
      <c r="R304" s="16"/>
      <c r="S304" s="16"/>
      <c r="T304" s="66"/>
      <c r="U304" s="16"/>
      <c r="V304" s="16"/>
      <c r="W304" s="16"/>
      <c r="X304" s="16"/>
      <c r="Y304" s="16"/>
      <c r="Z304" s="55"/>
      <c r="AE304" s="27"/>
      <c r="AF304" s="27"/>
      <c r="AG304" s="27"/>
      <c r="AJ304" s="27"/>
      <c r="AK304" s="27"/>
      <c r="AL304" s="27"/>
      <c r="AM304" s="27"/>
    </row>
    <row r="305" spans="2:39" x14ac:dyDescent="0.25">
      <c r="B305" s="16"/>
      <c r="C305" s="104"/>
      <c r="D305" s="104"/>
      <c r="E305" s="104"/>
      <c r="F305" s="104"/>
      <c r="G305" s="104"/>
      <c r="H305" s="104"/>
      <c r="I305" s="104"/>
      <c r="J305" s="104"/>
      <c r="K305" s="66"/>
      <c r="L305" s="16"/>
      <c r="M305" s="16"/>
      <c r="N305" s="16"/>
      <c r="O305" s="16"/>
      <c r="P305" s="16"/>
      <c r="Q305" s="16"/>
      <c r="R305" s="16"/>
      <c r="S305" s="16"/>
      <c r="T305" s="66"/>
      <c r="U305" s="16"/>
      <c r="V305" s="16"/>
      <c r="W305" s="16"/>
      <c r="X305" s="16"/>
      <c r="Y305" s="16"/>
      <c r="Z305" s="55"/>
      <c r="AE305" s="27"/>
      <c r="AF305" s="27"/>
      <c r="AG305" s="27"/>
      <c r="AJ305" s="27"/>
      <c r="AK305" s="27"/>
      <c r="AL305" s="27"/>
      <c r="AM305" s="27"/>
    </row>
    <row r="306" spans="2:39" x14ac:dyDescent="0.25">
      <c r="B306" s="16"/>
      <c r="C306" s="104"/>
      <c r="D306" s="104"/>
      <c r="E306" s="104"/>
      <c r="F306" s="104"/>
      <c r="G306" s="104"/>
      <c r="H306" s="104"/>
      <c r="I306" s="104"/>
      <c r="J306" s="104"/>
      <c r="K306" s="66"/>
      <c r="L306" s="16"/>
      <c r="M306" s="16"/>
      <c r="N306" s="16"/>
      <c r="O306" s="16"/>
      <c r="P306" s="16"/>
      <c r="Q306" s="16"/>
      <c r="R306" s="16"/>
      <c r="S306" s="16"/>
      <c r="T306" s="66"/>
      <c r="U306" s="16"/>
      <c r="V306" s="16"/>
      <c r="W306" s="16"/>
      <c r="X306" s="16"/>
      <c r="Y306" s="16"/>
      <c r="Z306" s="55"/>
      <c r="AE306" s="27"/>
      <c r="AF306" s="27"/>
      <c r="AG306" s="27"/>
      <c r="AJ306" s="27"/>
      <c r="AK306" s="27"/>
      <c r="AL306" s="27"/>
      <c r="AM306" s="27"/>
    </row>
    <row r="307" spans="2:39" x14ac:dyDescent="0.25">
      <c r="B307" s="16"/>
      <c r="C307" s="104"/>
      <c r="D307" s="104"/>
      <c r="E307" s="104"/>
      <c r="F307" s="104"/>
      <c r="G307" s="104"/>
      <c r="H307" s="104"/>
      <c r="I307" s="104"/>
      <c r="J307" s="104"/>
      <c r="K307" s="66"/>
      <c r="L307" s="16"/>
      <c r="M307" s="16"/>
      <c r="N307" s="16"/>
      <c r="O307" s="16"/>
      <c r="P307" s="16"/>
      <c r="Q307" s="16"/>
      <c r="R307" s="16"/>
      <c r="S307" s="16"/>
      <c r="T307" s="66"/>
      <c r="U307" s="16"/>
      <c r="V307" s="16"/>
      <c r="W307" s="16"/>
      <c r="X307" s="16"/>
      <c r="Y307" s="16"/>
      <c r="Z307" s="55"/>
      <c r="AE307" s="27"/>
      <c r="AF307" s="27"/>
      <c r="AG307" s="27"/>
      <c r="AJ307" s="27"/>
      <c r="AK307" s="27"/>
      <c r="AL307" s="27"/>
      <c r="AM307" s="27"/>
    </row>
    <row r="308" spans="2:39" x14ac:dyDescent="0.25">
      <c r="B308" s="16"/>
      <c r="C308" s="104"/>
      <c r="D308" s="104"/>
      <c r="E308" s="104"/>
      <c r="F308" s="104"/>
      <c r="G308" s="104"/>
      <c r="H308" s="104"/>
      <c r="I308" s="104"/>
      <c r="J308" s="104"/>
      <c r="K308" s="66"/>
      <c r="L308" s="16"/>
      <c r="M308" s="16"/>
      <c r="N308" s="16"/>
      <c r="O308" s="16"/>
      <c r="P308" s="16"/>
      <c r="Q308" s="16"/>
      <c r="R308" s="16"/>
      <c r="S308" s="16"/>
      <c r="T308" s="66"/>
      <c r="U308" s="16"/>
      <c r="V308" s="16"/>
      <c r="W308" s="16"/>
      <c r="X308" s="16"/>
      <c r="Y308" s="16"/>
      <c r="Z308" s="55"/>
      <c r="AE308" s="27"/>
      <c r="AF308" s="27"/>
      <c r="AG308" s="27"/>
      <c r="AJ308" s="27"/>
      <c r="AK308" s="27"/>
      <c r="AL308" s="27"/>
      <c r="AM308" s="27"/>
    </row>
    <row r="309" spans="2:39" x14ac:dyDescent="0.25">
      <c r="B309" s="16"/>
      <c r="C309" s="104"/>
      <c r="D309" s="104"/>
      <c r="E309" s="104"/>
      <c r="F309" s="104"/>
      <c r="G309" s="104"/>
      <c r="H309" s="104"/>
      <c r="I309" s="104"/>
      <c r="J309" s="104"/>
      <c r="K309" s="66"/>
      <c r="L309" s="16"/>
      <c r="M309" s="16"/>
      <c r="N309" s="16"/>
      <c r="O309" s="16"/>
      <c r="P309" s="16"/>
      <c r="Q309" s="16"/>
      <c r="R309" s="16"/>
      <c r="S309" s="16"/>
      <c r="T309" s="66"/>
      <c r="U309" s="16"/>
      <c r="V309" s="16"/>
      <c r="W309" s="16"/>
      <c r="X309" s="16"/>
      <c r="Y309" s="16"/>
      <c r="Z309" s="55"/>
      <c r="AE309" s="27"/>
      <c r="AF309" s="27"/>
      <c r="AG309" s="27"/>
      <c r="AJ309" s="27"/>
      <c r="AK309" s="27"/>
      <c r="AL309" s="27"/>
      <c r="AM309" s="27"/>
    </row>
    <row r="310" spans="2:39" x14ac:dyDescent="0.25">
      <c r="B310" s="16"/>
      <c r="C310" s="104"/>
      <c r="D310" s="104"/>
      <c r="E310" s="104"/>
      <c r="F310" s="104"/>
      <c r="G310" s="104"/>
      <c r="H310" s="104"/>
      <c r="I310" s="104"/>
      <c r="J310" s="104"/>
      <c r="K310" s="66"/>
      <c r="L310" s="16"/>
      <c r="M310" s="16"/>
      <c r="N310" s="16"/>
      <c r="O310" s="16"/>
      <c r="P310" s="16"/>
      <c r="Q310" s="16"/>
      <c r="R310" s="16"/>
      <c r="S310" s="16"/>
      <c r="T310" s="66"/>
      <c r="U310" s="16"/>
      <c r="V310" s="16"/>
      <c r="W310" s="16"/>
      <c r="X310" s="16"/>
      <c r="Y310" s="16"/>
      <c r="Z310" s="55"/>
      <c r="AE310" s="27"/>
      <c r="AF310" s="27"/>
      <c r="AG310" s="27"/>
      <c r="AJ310" s="27"/>
      <c r="AK310" s="27"/>
      <c r="AL310" s="27"/>
      <c r="AM310" s="27"/>
    </row>
    <row r="311" spans="2:39" x14ac:dyDescent="0.25">
      <c r="B311" s="16"/>
      <c r="C311" s="104"/>
      <c r="D311" s="104"/>
      <c r="E311" s="104"/>
      <c r="F311" s="104"/>
      <c r="G311" s="104"/>
      <c r="H311" s="104"/>
      <c r="I311" s="104"/>
      <c r="J311" s="104"/>
      <c r="K311" s="66"/>
      <c r="L311" s="16"/>
      <c r="M311" s="16"/>
      <c r="N311" s="16"/>
      <c r="O311" s="16"/>
      <c r="P311" s="16"/>
      <c r="Q311" s="16"/>
      <c r="R311" s="16"/>
      <c r="S311" s="16"/>
      <c r="T311" s="66"/>
      <c r="U311" s="16"/>
      <c r="V311" s="16"/>
      <c r="W311" s="16"/>
      <c r="X311" s="16"/>
      <c r="Y311" s="16"/>
      <c r="Z311" s="55"/>
      <c r="AE311" s="27"/>
      <c r="AF311" s="27"/>
      <c r="AG311" s="27"/>
      <c r="AJ311" s="27"/>
      <c r="AK311" s="27"/>
      <c r="AL311" s="27"/>
      <c r="AM311" s="27"/>
    </row>
    <row r="312" spans="2:39" x14ac:dyDescent="0.25">
      <c r="B312" s="16"/>
      <c r="C312" s="104"/>
      <c r="D312" s="104"/>
      <c r="E312" s="104"/>
      <c r="F312" s="104"/>
      <c r="G312" s="104"/>
      <c r="H312" s="104"/>
      <c r="I312" s="104"/>
      <c r="J312" s="104"/>
      <c r="K312" s="66"/>
      <c r="L312" s="16"/>
      <c r="M312" s="16"/>
      <c r="N312" s="16"/>
      <c r="O312" s="16"/>
      <c r="P312" s="16"/>
      <c r="Q312" s="16"/>
      <c r="R312" s="16"/>
      <c r="S312" s="16"/>
      <c r="T312" s="66"/>
      <c r="U312" s="16"/>
      <c r="V312" s="16"/>
      <c r="W312" s="16"/>
      <c r="X312" s="16"/>
      <c r="Y312" s="16"/>
      <c r="Z312" s="55"/>
      <c r="AE312" s="27"/>
      <c r="AF312" s="27"/>
      <c r="AG312" s="27"/>
      <c r="AJ312" s="27"/>
      <c r="AK312" s="27"/>
      <c r="AL312" s="27"/>
      <c r="AM312" s="27"/>
    </row>
    <row r="313" spans="2:39" x14ac:dyDescent="0.25">
      <c r="B313" s="16"/>
      <c r="C313" s="104"/>
      <c r="D313" s="104"/>
      <c r="E313" s="104"/>
      <c r="F313" s="104"/>
      <c r="G313" s="104"/>
      <c r="H313" s="104"/>
      <c r="I313" s="104"/>
      <c r="J313" s="104"/>
      <c r="K313" s="66"/>
      <c r="L313" s="16"/>
      <c r="M313" s="16"/>
      <c r="N313" s="16"/>
      <c r="O313" s="16"/>
      <c r="P313" s="16"/>
      <c r="Q313" s="16"/>
      <c r="R313" s="16"/>
      <c r="S313" s="16"/>
      <c r="T313" s="66"/>
      <c r="U313" s="16"/>
      <c r="V313" s="16"/>
      <c r="W313" s="16"/>
      <c r="X313" s="16"/>
      <c r="Y313" s="16"/>
      <c r="Z313" s="55"/>
      <c r="AE313" s="27"/>
      <c r="AF313" s="27"/>
      <c r="AG313" s="27"/>
      <c r="AJ313" s="27"/>
      <c r="AK313" s="27"/>
      <c r="AL313" s="27"/>
      <c r="AM313" s="27"/>
    </row>
    <row r="314" spans="2:39" x14ac:dyDescent="0.25">
      <c r="B314" s="22"/>
      <c r="C314" s="22"/>
      <c r="D314" s="22"/>
      <c r="E314" s="22"/>
      <c r="F314" s="22"/>
      <c r="G314" s="22"/>
      <c r="H314" s="22"/>
      <c r="I314" s="22"/>
      <c r="J314" s="22"/>
      <c r="K314" s="77"/>
      <c r="L314" s="22"/>
      <c r="M314" s="22"/>
      <c r="N314" s="22"/>
      <c r="O314" s="22"/>
      <c r="P314" s="22"/>
      <c r="Q314" s="22"/>
      <c r="R314" s="22"/>
      <c r="S314" s="22"/>
      <c r="T314" s="77"/>
      <c r="U314" s="22"/>
      <c r="V314" s="22"/>
      <c r="W314" s="22"/>
      <c r="X314" s="22"/>
      <c r="Y314" s="22"/>
      <c r="Z314" s="58"/>
      <c r="AA314" s="22"/>
      <c r="AB314" s="22"/>
      <c r="AC314" s="77"/>
      <c r="AE314" s="27"/>
      <c r="AF314" s="27"/>
      <c r="AG314" s="27"/>
      <c r="AJ314" s="27"/>
      <c r="AK314" s="27"/>
      <c r="AL314" s="27"/>
      <c r="AM314" s="27"/>
    </row>
    <row r="315" spans="2:39" x14ac:dyDescent="0.25">
      <c r="B315" s="16"/>
      <c r="C315" s="104"/>
      <c r="D315" s="104"/>
      <c r="E315" s="104"/>
      <c r="F315" s="104"/>
      <c r="G315" s="104"/>
      <c r="H315" s="104"/>
      <c r="I315" s="104"/>
      <c r="J315" s="104"/>
      <c r="K315" s="66"/>
      <c r="L315" s="16"/>
      <c r="M315" s="16"/>
      <c r="N315" s="16"/>
      <c r="O315" s="16"/>
      <c r="P315" s="16"/>
      <c r="Q315" s="16"/>
      <c r="R315" s="16"/>
      <c r="S315" s="16"/>
      <c r="T315" s="66"/>
      <c r="U315" s="16"/>
      <c r="V315" s="16"/>
      <c r="W315" s="16"/>
      <c r="X315" s="16"/>
      <c r="Y315" s="16"/>
      <c r="Z315" s="55"/>
      <c r="AE315" s="27"/>
      <c r="AF315" s="27"/>
      <c r="AG315" s="27"/>
      <c r="AJ315" s="27"/>
      <c r="AK315" s="27"/>
      <c r="AL315" s="27"/>
      <c r="AM315" s="27"/>
    </row>
    <row r="316" spans="2:39" x14ac:dyDescent="0.25">
      <c r="B316" s="16"/>
      <c r="C316" s="104"/>
      <c r="D316" s="104"/>
      <c r="E316" s="104"/>
      <c r="F316" s="104"/>
      <c r="G316" s="104"/>
      <c r="H316" s="104"/>
      <c r="I316" s="104"/>
      <c r="J316" s="104"/>
      <c r="K316" s="66"/>
      <c r="L316" s="16"/>
      <c r="M316" s="16"/>
      <c r="N316" s="16"/>
      <c r="O316" s="16"/>
      <c r="P316" s="16"/>
      <c r="Q316" s="16"/>
      <c r="R316" s="16"/>
      <c r="S316" s="16"/>
      <c r="T316" s="66"/>
      <c r="U316" s="16"/>
      <c r="V316" s="16"/>
      <c r="W316" s="16"/>
      <c r="X316" s="16"/>
      <c r="Y316" s="16"/>
      <c r="Z316" s="55"/>
      <c r="AE316" s="27"/>
      <c r="AF316" s="27"/>
      <c r="AG316" s="27"/>
      <c r="AJ316" s="27"/>
      <c r="AK316" s="27"/>
      <c r="AL316" s="27"/>
      <c r="AM316" s="27"/>
    </row>
    <row r="317" spans="2:39" x14ac:dyDescent="0.25">
      <c r="B317" s="16"/>
      <c r="C317" s="104"/>
      <c r="D317" s="104"/>
      <c r="E317" s="104"/>
      <c r="F317" s="104"/>
      <c r="G317" s="104"/>
      <c r="H317" s="104"/>
      <c r="I317" s="104"/>
      <c r="J317" s="104"/>
      <c r="K317" s="66"/>
      <c r="L317" s="16"/>
      <c r="M317" s="16"/>
      <c r="N317" s="16"/>
      <c r="O317" s="16"/>
      <c r="P317" s="16"/>
      <c r="Q317" s="16"/>
      <c r="R317" s="16"/>
      <c r="S317" s="16"/>
      <c r="T317" s="66"/>
      <c r="U317" s="16"/>
      <c r="V317" s="16"/>
      <c r="W317" s="16"/>
      <c r="X317" s="16"/>
      <c r="Y317" s="16"/>
      <c r="Z317" s="55"/>
      <c r="AE317" s="27"/>
      <c r="AF317" s="27"/>
      <c r="AG317" s="27"/>
      <c r="AJ317" s="27"/>
      <c r="AK317" s="27"/>
      <c r="AL317" s="27"/>
      <c r="AM317" s="27"/>
    </row>
    <row r="318" spans="2:39" x14ac:dyDescent="0.25">
      <c r="B318" s="16"/>
      <c r="C318" s="104"/>
      <c r="D318" s="104"/>
      <c r="E318" s="104"/>
      <c r="F318" s="104"/>
      <c r="G318" s="104"/>
      <c r="H318" s="104"/>
      <c r="I318" s="104"/>
      <c r="J318" s="104"/>
      <c r="K318" s="66"/>
      <c r="L318" s="16"/>
      <c r="M318" s="16"/>
      <c r="N318" s="16"/>
      <c r="O318" s="16"/>
      <c r="P318" s="16"/>
      <c r="Q318" s="16"/>
      <c r="R318" s="16"/>
      <c r="S318" s="16"/>
      <c r="T318" s="66"/>
      <c r="U318" s="16"/>
      <c r="V318" s="16"/>
      <c r="W318" s="16"/>
      <c r="X318" s="16"/>
      <c r="Y318" s="16"/>
      <c r="Z318" s="55"/>
      <c r="AE318" s="27"/>
      <c r="AF318" s="27"/>
      <c r="AG318" s="27"/>
      <c r="AJ318" s="27"/>
      <c r="AK318" s="27"/>
      <c r="AL318" s="27"/>
      <c r="AM318" s="27"/>
    </row>
    <row r="319" spans="2:39" x14ac:dyDescent="0.25">
      <c r="B319" s="16"/>
      <c r="C319" s="104"/>
      <c r="D319" s="104"/>
      <c r="E319" s="104"/>
      <c r="F319" s="104"/>
      <c r="G319" s="104"/>
      <c r="H319" s="104"/>
      <c r="I319" s="104"/>
      <c r="J319" s="104"/>
      <c r="K319" s="66"/>
      <c r="L319" s="16"/>
      <c r="M319" s="16"/>
      <c r="N319" s="16"/>
      <c r="O319" s="16"/>
      <c r="P319" s="16"/>
      <c r="Q319" s="16"/>
      <c r="R319" s="16"/>
      <c r="S319" s="16"/>
      <c r="T319" s="66"/>
      <c r="U319" s="16"/>
      <c r="V319" s="16"/>
      <c r="W319" s="16"/>
      <c r="X319" s="16"/>
      <c r="Y319" s="16"/>
      <c r="Z319" s="55"/>
      <c r="AE319" s="27"/>
      <c r="AF319" s="27"/>
      <c r="AG319" s="27"/>
      <c r="AJ319" s="27"/>
      <c r="AK319" s="27"/>
      <c r="AL319" s="27"/>
      <c r="AM319" s="27"/>
    </row>
    <row r="320" spans="2:39" x14ac:dyDescent="0.25">
      <c r="B320" s="16"/>
      <c r="C320" s="104"/>
      <c r="D320" s="104"/>
      <c r="E320" s="104"/>
      <c r="F320" s="104"/>
      <c r="G320" s="104"/>
      <c r="H320" s="104"/>
      <c r="I320" s="104"/>
      <c r="J320" s="104"/>
      <c r="K320" s="66"/>
      <c r="L320" s="16"/>
      <c r="M320" s="16"/>
      <c r="N320" s="16"/>
      <c r="O320" s="16"/>
      <c r="P320" s="16"/>
      <c r="Q320" s="16"/>
      <c r="R320" s="16"/>
      <c r="S320" s="16"/>
      <c r="T320" s="66"/>
      <c r="U320" s="16"/>
      <c r="V320" s="16"/>
      <c r="W320" s="16"/>
      <c r="X320" s="16"/>
      <c r="Y320" s="16"/>
      <c r="Z320" s="55"/>
      <c r="AE320" s="27"/>
      <c r="AF320" s="27"/>
      <c r="AG320" s="27"/>
      <c r="AJ320" s="27"/>
      <c r="AK320" s="27"/>
      <c r="AL320" s="27"/>
      <c r="AM320" s="27"/>
    </row>
    <row r="321" spans="2:39" x14ac:dyDescent="0.25">
      <c r="B321" s="16"/>
      <c r="C321" s="104"/>
      <c r="D321" s="104"/>
      <c r="E321" s="104"/>
      <c r="F321" s="104"/>
      <c r="G321" s="104"/>
      <c r="H321" s="104"/>
      <c r="I321" s="104"/>
      <c r="J321" s="104"/>
      <c r="K321" s="66"/>
      <c r="L321" s="16"/>
      <c r="M321" s="16"/>
      <c r="N321" s="16"/>
      <c r="O321" s="16"/>
      <c r="P321" s="16"/>
      <c r="Q321" s="16"/>
      <c r="R321" s="16"/>
      <c r="S321" s="16"/>
      <c r="T321" s="66"/>
      <c r="U321" s="16"/>
      <c r="V321" s="16"/>
      <c r="W321" s="16"/>
      <c r="X321" s="16"/>
      <c r="Y321" s="16"/>
      <c r="Z321" s="55"/>
      <c r="AE321" s="27"/>
      <c r="AF321" s="27"/>
      <c r="AG321" s="27"/>
      <c r="AJ321" s="27"/>
      <c r="AK321" s="27"/>
      <c r="AL321" s="27"/>
      <c r="AM321" s="27"/>
    </row>
    <row r="322" spans="2:39" x14ac:dyDescent="0.25">
      <c r="B322" s="16"/>
      <c r="C322" s="104"/>
      <c r="D322" s="104"/>
      <c r="E322" s="104"/>
      <c r="F322" s="104"/>
      <c r="G322" s="104"/>
      <c r="H322" s="104"/>
      <c r="I322" s="104"/>
      <c r="J322" s="104"/>
      <c r="K322" s="66"/>
      <c r="L322" s="16"/>
      <c r="M322" s="16"/>
      <c r="N322" s="16"/>
      <c r="O322" s="16"/>
      <c r="P322" s="16"/>
      <c r="Q322" s="16"/>
      <c r="R322" s="16"/>
      <c r="S322" s="16"/>
      <c r="T322" s="66"/>
      <c r="U322" s="16"/>
      <c r="V322" s="16"/>
      <c r="W322" s="16"/>
      <c r="X322" s="16"/>
      <c r="Y322" s="16"/>
      <c r="Z322" s="55"/>
      <c r="AE322" s="27"/>
      <c r="AF322" s="27"/>
      <c r="AG322" s="27"/>
      <c r="AJ322" s="27"/>
      <c r="AK322" s="27"/>
      <c r="AL322" s="27"/>
      <c r="AM322" s="27"/>
    </row>
    <row r="323" spans="2:39" x14ac:dyDescent="0.25">
      <c r="B323" s="16"/>
      <c r="C323" s="104"/>
      <c r="D323" s="104"/>
      <c r="E323" s="104"/>
      <c r="F323" s="104"/>
      <c r="G323" s="104"/>
      <c r="H323" s="104"/>
      <c r="I323" s="104"/>
      <c r="J323" s="104"/>
      <c r="K323" s="66"/>
      <c r="L323" s="16"/>
      <c r="M323" s="16"/>
      <c r="N323" s="16"/>
      <c r="O323" s="16"/>
      <c r="P323" s="16"/>
      <c r="Q323" s="16"/>
      <c r="R323" s="16"/>
      <c r="S323" s="16"/>
      <c r="T323" s="66"/>
      <c r="U323" s="16"/>
      <c r="V323" s="16"/>
      <c r="W323" s="16"/>
      <c r="X323" s="16"/>
      <c r="Y323" s="16"/>
      <c r="Z323" s="55"/>
      <c r="AE323" s="27"/>
      <c r="AF323" s="27"/>
      <c r="AG323" s="27"/>
      <c r="AJ323" s="27"/>
      <c r="AK323" s="27"/>
      <c r="AL323" s="27"/>
      <c r="AM323" s="27"/>
    </row>
    <row r="324" spans="2:39" x14ac:dyDescent="0.25">
      <c r="B324" s="16"/>
      <c r="C324" s="104"/>
      <c r="D324" s="104"/>
      <c r="E324" s="104"/>
      <c r="F324" s="104"/>
      <c r="G324" s="104"/>
      <c r="H324" s="104"/>
      <c r="I324" s="104"/>
      <c r="J324" s="104"/>
      <c r="K324" s="66"/>
      <c r="L324" s="16"/>
      <c r="M324" s="16"/>
      <c r="N324" s="16"/>
      <c r="O324" s="16"/>
      <c r="P324" s="16"/>
      <c r="Q324" s="16"/>
      <c r="R324" s="16"/>
      <c r="S324" s="16"/>
      <c r="T324" s="66"/>
      <c r="U324" s="16"/>
      <c r="V324" s="16"/>
      <c r="W324" s="16"/>
      <c r="X324" s="16"/>
      <c r="Y324" s="16"/>
      <c r="Z324" s="55"/>
      <c r="AE324" s="27"/>
      <c r="AF324" s="27"/>
      <c r="AG324" s="27"/>
      <c r="AJ324" s="27"/>
      <c r="AK324" s="27"/>
      <c r="AL324" s="27"/>
      <c r="AM324" s="27"/>
    </row>
    <row r="325" spans="2:39" x14ac:dyDescent="0.25">
      <c r="B325" s="16"/>
      <c r="C325" s="104"/>
      <c r="D325" s="104"/>
      <c r="E325" s="104"/>
      <c r="F325" s="104"/>
      <c r="G325" s="104"/>
      <c r="H325" s="104"/>
      <c r="I325" s="104"/>
      <c r="J325" s="104"/>
      <c r="K325" s="66"/>
      <c r="L325" s="16"/>
      <c r="M325" s="16"/>
      <c r="N325" s="16"/>
      <c r="O325" s="16"/>
      <c r="P325" s="16"/>
      <c r="Q325" s="16"/>
      <c r="R325" s="16"/>
      <c r="S325" s="16"/>
      <c r="T325" s="66"/>
      <c r="U325" s="16"/>
      <c r="V325" s="16"/>
      <c r="W325" s="16"/>
      <c r="X325" s="16"/>
      <c r="Y325" s="16"/>
      <c r="Z325" s="55"/>
      <c r="AE325" s="27"/>
      <c r="AF325" s="27"/>
      <c r="AG325" s="27"/>
      <c r="AJ325" s="27"/>
      <c r="AK325" s="27"/>
      <c r="AL325" s="27"/>
      <c r="AM325" s="27"/>
    </row>
    <row r="326" spans="2:39" x14ac:dyDescent="0.25">
      <c r="B326" s="16"/>
      <c r="C326" s="104"/>
      <c r="D326" s="104"/>
      <c r="E326" s="104"/>
      <c r="F326" s="104"/>
      <c r="G326" s="104"/>
      <c r="H326" s="104"/>
      <c r="I326" s="104"/>
      <c r="J326" s="104"/>
      <c r="K326" s="66"/>
      <c r="L326" s="16"/>
      <c r="M326" s="16"/>
      <c r="N326" s="16"/>
      <c r="O326" s="16"/>
      <c r="P326" s="16"/>
      <c r="Q326" s="16"/>
      <c r="R326" s="16"/>
      <c r="S326" s="16"/>
      <c r="T326" s="66"/>
      <c r="U326" s="16"/>
      <c r="V326" s="16"/>
      <c r="W326" s="16"/>
      <c r="X326" s="16"/>
      <c r="Y326" s="16"/>
      <c r="Z326" s="55"/>
      <c r="AE326" s="27"/>
      <c r="AF326" s="27"/>
      <c r="AG326" s="27"/>
      <c r="AJ326" s="27"/>
      <c r="AK326" s="27"/>
      <c r="AL326" s="27"/>
      <c r="AM326" s="27"/>
    </row>
    <row r="327" spans="2:39" x14ac:dyDescent="0.25">
      <c r="B327" s="16"/>
      <c r="C327" s="104"/>
      <c r="D327" s="104"/>
      <c r="E327" s="104"/>
      <c r="F327" s="104"/>
      <c r="G327" s="104"/>
      <c r="H327" s="104"/>
      <c r="I327" s="104"/>
      <c r="J327" s="104"/>
      <c r="K327" s="66"/>
      <c r="L327" s="16"/>
      <c r="M327" s="16"/>
      <c r="N327" s="16"/>
      <c r="O327" s="16"/>
      <c r="P327" s="16"/>
      <c r="Q327" s="16"/>
      <c r="R327" s="16"/>
      <c r="S327" s="16"/>
      <c r="T327" s="66"/>
      <c r="U327" s="16"/>
      <c r="V327" s="16"/>
      <c r="W327" s="16"/>
      <c r="X327" s="16"/>
      <c r="Y327" s="16"/>
      <c r="Z327" s="55"/>
      <c r="AE327" s="27"/>
      <c r="AF327" s="27"/>
      <c r="AG327" s="27"/>
      <c r="AJ327" s="27"/>
      <c r="AK327" s="27"/>
      <c r="AL327" s="27"/>
      <c r="AM327" s="27"/>
    </row>
    <row r="328" spans="2:39" x14ac:dyDescent="0.25">
      <c r="B328" s="16"/>
      <c r="C328" s="104"/>
      <c r="D328" s="104"/>
      <c r="E328" s="104"/>
      <c r="F328" s="104"/>
      <c r="G328" s="104"/>
      <c r="H328" s="104"/>
      <c r="I328" s="104"/>
      <c r="J328" s="104"/>
      <c r="K328" s="66"/>
      <c r="L328" s="16"/>
      <c r="M328" s="16"/>
      <c r="N328" s="16"/>
      <c r="O328" s="16"/>
      <c r="P328" s="16"/>
      <c r="Q328" s="16"/>
      <c r="R328" s="16"/>
      <c r="S328" s="16"/>
      <c r="T328" s="66"/>
      <c r="U328" s="16"/>
      <c r="V328" s="16"/>
      <c r="W328" s="16"/>
      <c r="X328" s="16"/>
      <c r="Y328" s="16"/>
      <c r="Z328" s="55"/>
      <c r="AE328" s="27"/>
      <c r="AF328" s="27"/>
      <c r="AG328" s="27"/>
      <c r="AJ328" s="27"/>
      <c r="AK328" s="27"/>
      <c r="AL328" s="27"/>
      <c r="AM328" s="27"/>
    </row>
    <row r="329" spans="2:39" x14ac:dyDescent="0.25">
      <c r="B329" s="16"/>
      <c r="C329" s="104"/>
      <c r="D329" s="104"/>
      <c r="E329" s="104"/>
      <c r="F329" s="104"/>
      <c r="G329" s="104"/>
      <c r="H329" s="104"/>
      <c r="I329" s="104"/>
      <c r="J329" s="104"/>
      <c r="K329" s="66"/>
      <c r="L329" s="16"/>
      <c r="M329" s="16"/>
      <c r="N329" s="16"/>
      <c r="O329" s="16"/>
      <c r="P329" s="16"/>
      <c r="Q329" s="16"/>
      <c r="R329" s="16"/>
      <c r="S329" s="16"/>
      <c r="T329" s="66"/>
      <c r="U329" s="16"/>
      <c r="V329" s="16"/>
      <c r="W329" s="16"/>
      <c r="X329" s="16"/>
      <c r="Y329" s="16"/>
      <c r="Z329" s="55"/>
      <c r="AE329" s="27"/>
      <c r="AF329" s="27"/>
      <c r="AG329" s="27"/>
      <c r="AJ329" s="27"/>
      <c r="AK329" s="27"/>
      <c r="AL329" s="27"/>
      <c r="AM329" s="27"/>
    </row>
    <row r="330" spans="2:39" x14ac:dyDescent="0.25">
      <c r="B330" s="16"/>
      <c r="C330" s="104"/>
      <c r="D330" s="104"/>
      <c r="E330" s="104"/>
      <c r="F330" s="104"/>
      <c r="G330" s="104"/>
      <c r="H330" s="104"/>
      <c r="I330" s="104"/>
      <c r="J330" s="104"/>
      <c r="K330" s="66"/>
      <c r="L330" s="16"/>
      <c r="M330" s="16"/>
      <c r="N330" s="16"/>
      <c r="O330" s="16"/>
      <c r="P330" s="16"/>
      <c r="Q330" s="16"/>
      <c r="R330" s="16"/>
      <c r="S330" s="16"/>
      <c r="T330" s="66"/>
      <c r="U330" s="16"/>
      <c r="V330" s="16"/>
      <c r="W330" s="16"/>
      <c r="X330" s="16"/>
      <c r="Y330" s="16"/>
      <c r="Z330" s="55"/>
      <c r="AE330" s="27"/>
      <c r="AF330" s="27"/>
      <c r="AG330" s="27"/>
      <c r="AJ330" s="27"/>
      <c r="AK330" s="27"/>
      <c r="AL330" s="27"/>
      <c r="AM330" s="27"/>
    </row>
    <row r="331" spans="2:39" x14ac:dyDescent="0.25">
      <c r="B331" s="16"/>
      <c r="C331" s="104"/>
      <c r="D331" s="104"/>
      <c r="E331" s="104"/>
      <c r="F331" s="104"/>
      <c r="G331" s="104"/>
      <c r="H331" s="104"/>
      <c r="I331" s="104"/>
      <c r="J331" s="104"/>
      <c r="K331" s="66"/>
      <c r="L331" s="16"/>
      <c r="M331" s="16"/>
      <c r="N331" s="16"/>
      <c r="O331" s="16"/>
      <c r="P331" s="16"/>
      <c r="Q331" s="16"/>
      <c r="R331" s="16"/>
      <c r="S331" s="16"/>
      <c r="T331" s="66"/>
      <c r="U331" s="16"/>
      <c r="V331" s="16"/>
      <c r="W331" s="16"/>
      <c r="X331" s="16"/>
      <c r="Y331" s="16"/>
      <c r="Z331" s="55"/>
      <c r="AE331" s="27"/>
      <c r="AF331" s="27"/>
      <c r="AG331" s="27"/>
      <c r="AJ331" s="27"/>
      <c r="AK331" s="27"/>
      <c r="AL331" s="27"/>
      <c r="AM331" s="27"/>
    </row>
    <row r="332" spans="2:39" x14ac:dyDescent="0.25">
      <c r="B332" s="16"/>
      <c r="C332" s="104"/>
      <c r="D332" s="104"/>
      <c r="E332" s="104"/>
      <c r="F332" s="104"/>
      <c r="G332" s="104"/>
      <c r="H332" s="104"/>
      <c r="I332" s="104"/>
      <c r="J332" s="104"/>
      <c r="K332" s="66"/>
      <c r="L332" s="16"/>
      <c r="M332" s="16"/>
      <c r="N332" s="16"/>
      <c r="O332" s="16"/>
      <c r="P332" s="16"/>
      <c r="Q332" s="16"/>
      <c r="R332" s="16"/>
      <c r="S332" s="16"/>
      <c r="T332" s="66"/>
      <c r="U332" s="16"/>
      <c r="V332" s="16"/>
      <c r="W332" s="16"/>
      <c r="X332" s="16"/>
      <c r="Y332" s="16"/>
      <c r="Z332" s="55"/>
      <c r="AE332" s="27"/>
      <c r="AF332" s="27"/>
      <c r="AG332" s="27"/>
      <c r="AJ332" s="27"/>
      <c r="AK332" s="27"/>
      <c r="AL332" s="27"/>
      <c r="AM332" s="27"/>
    </row>
    <row r="333" spans="2:39" x14ac:dyDescent="0.25">
      <c r="B333" s="16"/>
      <c r="C333" s="104"/>
      <c r="D333" s="104"/>
      <c r="E333" s="104"/>
      <c r="F333" s="104"/>
      <c r="G333" s="104"/>
      <c r="H333" s="104"/>
      <c r="I333" s="104"/>
      <c r="J333" s="104"/>
      <c r="K333" s="66"/>
      <c r="L333" s="16"/>
      <c r="M333" s="16"/>
      <c r="N333" s="16"/>
      <c r="O333" s="16"/>
      <c r="P333" s="16"/>
      <c r="Q333" s="16"/>
      <c r="R333" s="16"/>
      <c r="S333" s="16"/>
      <c r="T333" s="66"/>
      <c r="U333" s="16"/>
      <c r="V333" s="16"/>
      <c r="W333" s="16"/>
      <c r="X333" s="16"/>
      <c r="Y333" s="16"/>
      <c r="Z333" s="55"/>
      <c r="AE333" s="27"/>
      <c r="AF333" s="27"/>
      <c r="AG333" s="27"/>
      <c r="AJ333" s="27"/>
      <c r="AK333" s="27"/>
      <c r="AL333" s="27"/>
      <c r="AM333" s="27"/>
    </row>
    <row r="334" spans="2:39" x14ac:dyDescent="0.25">
      <c r="B334" s="16"/>
      <c r="C334" s="104"/>
      <c r="D334" s="104"/>
      <c r="E334" s="104"/>
      <c r="F334" s="104"/>
      <c r="G334" s="104"/>
      <c r="H334" s="104"/>
      <c r="I334" s="104"/>
      <c r="J334" s="104"/>
      <c r="K334" s="66"/>
      <c r="L334" s="16"/>
      <c r="M334" s="16"/>
      <c r="N334" s="16"/>
      <c r="O334" s="16"/>
      <c r="P334" s="16"/>
      <c r="Q334" s="16"/>
      <c r="R334" s="16"/>
      <c r="S334" s="16"/>
      <c r="T334" s="66"/>
      <c r="U334" s="16"/>
      <c r="V334" s="16"/>
      <c r="W334" s="16"/>
      <c r="X334" s="16"/>
      <c r="Y334" s="16"/>
      <c r="Z334" s="55"/>
      <c r="AE334" s="27"/>
      <c r="AF334" s="27"/>
      <c r="AG334" s="27"/>
      <c r="AJ334" s="27"/>
      <c r="AK334" s="27"/>
      <c r="AL334" s="27"/>
      <c r="AM334" s="27"/>
    </row>
    <row r="335" spans="2:39" x14ac:dyDescent="0.25">
      <c r="B335" s="16"/>
      <c r="C335" s="104"/>
      <c r="D335" s="104"/>
      <c r="E335" s="104"/>
      <c r="F335" s="104"/>
      <c r="G335" s="104"/>
      <c r="H335" s="104"/>
      <c r="I335" s="104"/>
      <c r="J335" s="104"/>
      <c r="K335" s="66"/>
      <c r="L335" s="16"/>
      <c r="M335" s="16"/>
      <c r="N335" s="16"/>
      <c r="O335" s="16"/>
      <c r="P335" s="16"/>
      <c r="Q335" s="16"/>
      <c r="R335" s="16"/>
      <c r="S335" s="16"/>
      <c r="T335" s="66"/>
      <c r="U335" s="16"/>
      <c r="V335" s="16"/>
      <c r="W335" s="16"/>
      <c r="X335" s="16"/>
      <c r="Y335" s="16"/>
      <c r="Z335" s="55"/>
      <c r="AE335" s="27"/>
      <c r="AF335" s="27"/>
      <c r="AG335" s="27"/>
      <c r="AJ335" s="27"/>
      <c r="AK335" s="27"/>
      <c r="AL335" s="27"/>
      <c r="AM335" s="27"/>
    </row>
    <row r="336" spans="2:39" x14ac:dyDescent="0.25">
      <c r="B336" s="16"/>
      <c r="C336" s="104"/>
      <c r="D336" s="104"/>
      <c r="E336" s="104"/>
      <c r="F336" s="104"/>
      <c r="G336" s="104"/>
      <c r="H336" s="104"/>
      <c r="I336" s="104"/>
      <c r="J336" s="104"/>
      <c r="K336" s="66"/>
      <c r="L336" s="16"/>
      <c r="M336" s="16"/>
      <c r="N336" s="16"/>
      <c r="O336" s="16"/>
      <c r="P336" s="16"/>
      <c r="Q336" s="16"/>
      <c r="R336" s="16"/>
      <c r="S336" s="16"/>
      <c r="T336" s="66"/>
      <c r="U336" s="16"/>
      <c r="V336" s="16"/>
      <c r="W336" s="16"/>
      <c r="X336" s="16"/>
      <c r="Y336" s="16"/>
      <c r="Z336" s="55"/>
      <c r="AE336" s="27"/>
      <c r="AF336" s="27"/>
      <c r="AG336" s="27"/>
      <c r="AJ336" s="27"/>
      <c r="AK336" s="27"/>
      <c r="AL336" s="27"/>
      <c r="AM336" s="27"/>
    </row>
    <row r="337" spans="2:39" x14ac:dyDescent="0.25">
      <c r="B337" s="16"/>
      <c r="C337" s="104"/>
      <c r="D337" s="104"/>
      <c r="E337" s="104"/>
      <c r="F337" s="104"/>
      <c r="G337" s="104"/>
      <c r="H337" s="104"/>
      <c r="I337" s="104"/>
      <c r="J337" s="104"/>
      <c r="K337" s="66"/>
      <c r="L337" s="16"/>
      <c r="M337" s="16"/>
      <c r="N337" s="16"/>
      <c r="O337" s="16"/>
      <c r="P337" s="16"/>
      <c r="Q337" s="16"/>
      <c r="R337" s="16"/>
      <c r="S337" s="16"/>
      <c r="T337" s="66"/>
      <c r="U337" s="16"/>
      <c r="V337" s="16"/>
      <c r="W337" s="16"/>
      <c r="X337" s="16"/>
      <c r="Y337" s="16"/>
      <c r="Z337" s="55"/>
      <c r="AE337" s="27"/>
      <c r="AF337" s="27"/>
      <c r="AG337" s="27"/>
      <c r="AJ337" s="27"/>
      <c r="AK337" s="27"/>
      <c r="AL337" s="27"/>
      <c r="AM337" s="27"/>
    </row>
    <row r="338" spans="2:39" x14ac:dyDescent="0.25">
      <c r="B338" s="16"/>
      <c r="C338" s="104"/>
      <c r="D338" s="104"/>
      <c r="E338" s="104"/>
      <c r="F338" s="104"/>
      <c r="G338" s="104"/>
      <c r="H338" s="104"/>
      <c r="I338" s="104"/>
      <c r="J338" s="104"/>
      <c r="K338" s="66"/>
      <c r="L338" s="16"/>
      <c r="M338" s="16"/>
      <c r="N338" s="16"/>
      <c r="O338" s="16"/>
      <c r="P338" s="16"/>
      <c r="Q338" s="16"/>
      <c r="R338" s="16"/>
      <c r="S338" s="16"/>
      <c r="T338" s="66"/>
      <c r="U338" s="16"/>
      <c r="V338" s="16"/>
      <c r="W338" s="16"/>
      <c r="X338" s="16"/>
      <c r="Y338" s="16"/>
      <c r="Z338" s="55"/>
      <c r="AE338" s="27"/>
      <c r="AF338" s="27"/>
      <c r="AG338" s="27"/>
      <c r="AJ338" s="27"/>
      <c r="AK338" s="27"/>
      <c r="AL338" s="27"/>
      <c r="AM338" s="27"/>
    </row>
    <row r="339" spans="2:39" x14ac:dyDescent="0.25">
      <c r="B339" s="16"/>
      <c r="C339" s="104"/>
      <c r="D339" s="104"/>
      <c r="E339" s="104"/>
      <c r="F339" s="104"/>
      <c r="G339" s="104"/>
      <c r="H339" s="104"/>
      <c r="I339" s="104"/>
      <c r="J339" s="104"/>
      <c r="K339" s="66"/>
      <c r="L339" s="16"/>
      <c r="M339" s="16"/>
      <c r="N339" s="16"/>
      <c r="O339" s="16"/>
      <c r="P339" s="16"/>
      <c r="Q339" s="16"/>
      <c r="R339" s="16"/>
      <c r="S339" s="16"/>
      <c r="T339" s="66"/>
      <c r="U339" s="16"/>
      <c r="V339" s="16"/>
      <c r="W339" s="16"/>
      <c r="X339" s="16"/>
      <c r="Y339" s="16"/>
      <c r="Z339" s="55"/>
      <c r="AE339" s="27"/>
      <c r="AF339" s="27"/>
      <c r="AG339" s="27"/>
      <c r="AJ339" s="27"/>
      <c r="AK339" s="27"/>
      <c r="AL339" s="27"/>
      <c r="AM339" s="27"/>
    </row>
    <row r="340" spans="2:39" x14ac:dyDescent="0.25">
      <c r="B340" s="16"/>
      <c r="C340" s="104"/>
      <c r="D340" s="104"/>
      <c r="E340" s="104"/>
      <c r="F340" s="104"/>
      <c r="G340" s="104"/>
      <c r="H340" s="104"/>
      <c r="I340" s="104"/>
      <c r="J340" s="104"/>
      <c r="K340" s="66"/>
      <c r="L340" s="16"/>
      <c r="M340" s="16"/>
      <c r="N340" s="16"/>
      <c r="O340" s="16"/>
      <c r="P340" s="16"/>
      <c r="Q340" s="16"/>
      <c r="R340" s="16"/>
      <c r="S340" s="16"/>
      <c r="T340" s="66"/>
      <c r="U340" s="16"/>
      <c r="V340" s="16"/>
      <c r="W340" s="16"/>
      <c r="X340" s="16"/>
      <c r="Y340" s="16"/>
      <c r="Z340" s="55"/>
      <c r="AE340" s="27"/>
      <c r="AF340" s="27"/>
      <c r="AG340" s="27"/>
      <c r="AJ340" s="27"/>
      <c r="AK340" s="27"/>
      <c r="AL340" s="27"/>
      <c r="AM340" s="27"/>
    </row>
    <row r="341" spans="2:39" x14ac:dyDescent="0.25">
      <c r="B341" s="16"/>
      <c r="C341" s="104"/>
      <c r="D341" s="104"/>
      <c r="E341" s="104"/>
      <c r="F341" s="104"/>
      <c r="G341" s="104"/>
      <c r="H341" s="104"/>
      <c r="I341" s="104"/>
      <c r="J341" s="104"/>
      <c r="K341" s="66"/>
      <c r="L341" s="16"/>
      <c r="M341" s="16"/>
      <c r="N341" s="16"/>
      <c r="O341" s="16"/>
      <c r="P341" s="16"/>
      <c r="Q341" s="16"/>
      <c r="R341" s="16"/>
      <c r="S341" s="16"/>
      <c r="T341" s="66"/>
      <c r="U341" s="16"/>
      <c r="V341" s="16"/>
      <c r="W341" s="16"/>
      <c r="X341" s="16"/>
      <c r="Y341" s="16"/>
      <c r="Z341" s="55"/>
      <c r="AE341" s="27"/>
      <c r="AF341" s="27"/>
      <c r="AG341" s="27"/>
      <c r="AJ341" s="27"/>
      <c r="AK341" s="27"/>
      <c r="AL341" s="27"/>
      <c r="AM341" s="27"/>
    </row>
    <row r="342" spans="2:39" x14ac:dyDescent="0.25">
      <c r="B342" s="16"/>
      <c r="C342" s="104"/>
      <c r="D342" s="104"/>
      <c r="E342" s="104"/>
      <c r="F342" s="104"/>
      <c r="G342" s="104"/>
      <c r="H342" s="104"/>
      <c r="I342" s="104"/>
      <c r="J342" s="104"/>
      <c r="K342" s="66"/>
      <c r="L342" s="16"/>
      <c r="M342" s="16"/>
      <c r="N342" s="16"/>
      <c r="O342" s="16"/>
      <c r="P342" s="16"/>
      <c r="Q342" s="16"/>
      <c r="R342" s="16"/>
      <c r="S342" s="16"/>
      <c r="T342" s="66"/>
      <c r="U342" s="16"/>
      <c r="V342" s="16"/>
      <c r="W342" s="16"/>
      <c r="X342" s="16"/>
      <c r="Y342" s="16"/>
      <c r="Z342" s="55"/>
      <c r="AE342" s="27"/>
      <c r="AF342" s="27"/>
      <c r="AG342" s="27"/>
      <c r="AJ342" s="27"/>
      <c r="AK342" s="27"/>
      <c r="AL342" s="27"/>
      <c r="AM342" s="27"/>
    </row>
    <row r="343" spans="2:39" x14ac:dyDescent="0.25">
      <c r="B343" s="16"/>
      <c r="C343" s="104"/>
      <c r="D343" s="104"/>
      <c r="E343" s="104"/>
      <c r="F343" s="104"/>
      <c r="G343" s="104"/>
      <c r="H343" s="104"/>
      <c r="I343" s="104"/>
      <c r="J343" s="104"/>
      <c r="K343" s="66"/>
      <c r="L343" s="16"/>
      <c r="M343" s="16"/>
      <c r="N343" s="16"/>
      <c r="O343" s="16"/>
      <c r="P343" s="16"/>
      <c r="Q343" s="16"/>
      <c r="R343" s="16"/>
      <c r="S343" s="16"/>
      <c r="T343" s="66"/>
      <c r="U343" s="16"/>
      <c r="V343" s="16"/>
      <c r="W343" s="16"/>
      <c r="X343" s="16"/>
      <c r="Y343" s="16"/>
      <c r="Z343" s="55"/>
      <c r="AE343" s="27"/>
      <c r="AF343" s="27"/>
      <c r="AG343" s="27"/>
      <c r="AJ343" s="27"/>
      <c r="AK343" s="27"/>
      <c r="AL343" s="27"/>
      <c r="AM343" s="27"/>
    </row>
    <row r="344" spans="2:39" x14ac:dyDescent="0.25">
      <c r="B344" s="16"/>
      <c r="C344" s="104"/>
      <c r="D344" s="104"/>
      <c r="E344" s="104"/>
      <c r="F344" s="104"/>
      <c r="G344" s="104"/>
      <c r="H344" s="104"/>
      <c r="I344" s="104"/>
      <c r="J344" s="104"/>
      <c r="K344" s="66"/>
      <c r="L344" s="16"/>
      <c r="M344" s="16"/>
      <c r="N344" s="16"/>
      <c r="O344" s="16"/>
      <c r="P344" s="16"/>
      <c r="Q344" s="16"/>
      <c r="R344" s="16"/>
      <c r="S344" s="16"/>
      <c r="T344" s="66"/>
      <c r="U344" s="16"/>
      <c r="V344" s="16"/>
      <c r="W344" s="16"/>
      <c r="X344" s="16"/>
      <c r="Y344" s="16"/>
      <c r="Z344" s="55"/>
      <c r="AE344" s="27"/>
      <c r="AF344" s="27"/>
      <c r="AG344" s="27"/>
      <c r="AJ344" s="27"/>
      <c r="AK344" s="27"/>
      <c r="AL344" s="27"/>
      <c r="AM344" s="27"/>
    </row>
    <row r="345" spans="2:39" x14ac:dyDescent="0.25">
      <c r="B345" s="16"/>
      <c r="C345" s="104"/>
      <c r="D345" s="104"/>
      <c r="E345" s="104"/>
      <c r="F345" s="104"/>
      <c r="G345" s="104"/>
      <c r="H345" s="104"/>
      <c r="I345" s="104"/>
      <c r="J345" s="104"/>
      <c r="K345" s="66"/>
      <c r="L345" s="16"/>
      <c r="M345" s="16"/>
      <c r="N345" s="16"/>
      <c r="O345" s="16"/>
      <c r="P345" s="16"/>
      <c r="Q345" s="16"/>
      <c r="R345" s="16"/>
      <c r="S345" s="16"/>
      <c r="T345" s="66"/>
      <c r="U345" s="16"/>
      <c r="V345" s="16"/>
      <c r="W345" s="16"/>
      <c r="X345" s="16"/>
      <c r="Y345" s="16"/>
      <c r="Z345" s="55"/>
      <c r="AE345" s="27"/>
      <c r="AF345" s="27"/>
      <c r="AG345" s="27"/>
      <c r="AJ345" s="27"/>
      <c r="AK345" s="27"/>
      <c r="AL345" s="27"/>
      <c r="AM345" s="27"/>
    </row>
    <row r="346" spans="2:39" x14ac:dyDescent="0.25">
      <c r="B346" s="16"/>
      <c r="C346" s="104"/>
      <c r="D346" s="104"/>
      <c r="E346" s="104"/>
      <c r="F346" s="104"/>
      <c r="G346" s="104"/>
      <c r="H346" s="104"/>
      <c r="I346" s="104"/>
      <c r="J346" s="104"/>
      <c r="K346" s="66"/>
      <c r="L346" s="16"/>
      <c r="M346" s="16"/>
      <c r="N346" s="16"/>
      <c r="O346" s="16"/>
      <c r="P346" s="16"/>
      <c r="Q346" s="16"/>
      <c r="R346" s="16"/>
      <c r="S346" s="16"/>
      <c r="T346" s="66"/>
      <c r="U346" s="16"/>
      <c r="V346" s="16"/>
      <c r="W346" s="16"/>
      <c r="X346" s="16"/>
      <c r="Y346" s="16"/>
      <c r="Z346" s="55"/>
      <c r="AE346" s="27"/>
      <c r="AF346" s="27"/>
      <c r="AG346" s="27"/>
      <c r="AJ346" s="27"/>
      <c r="AK346" s="27"/>
      <c r="AL346" s="27"/>
      <c r="AM346" s="27"/>
    </row>
    <row r="347" spans="2:39" x14ac:dyDescent="0.25">
      <c r="B347" s="16"/>
      <c r="C347" s="104"/>
      <c r="D347" s="104"/>
      <c r="E347" s="104"/>
      <c r="F347" s="104"/>
      <c r="G347" s="104"/>
      <c r="H347" s="104"/>
      <c r="I347" s="104"/>
      <c r="J347" s="104"/>
      <c r="K347" s="66"/>
      <c r="L347" s="16"/>
      <c r="M347" s="16"/>
      <c r="N347" s="16"/>
      <c r="O347" s="16"/>
      <c r="P347" s="16"/>
      <c r="Q347" s="16"/>
      <c r="R347" s="16"/>
      <c r="S347" s="16"/>
      <c r="T347" s="66"/>
      <c r="U347" s="16"/>
      <c r="V347" s="16"/>
      <c r="W347" s="16"/>
      <c r="X347" s="16"/>
      <c r="Y347" s="16"/>
      <c r="Z347" s="55"/>
      <c r="AE347" s="27"/>
      <c r="AF347" s="27"/>
      <c r="AG347" s="27"/>
      <c r="AJ347" s="27"/>
      <c r="AK347" s="27"/>
      <c r="AL347" s="27"/>
      <c r="AM347" s="27"/>
    </row>
    <row r="348" spans="2:39" x14ac:dyDescent="0.25">
      <c r="B348" s="16"/>
      <c r="C348" s="104"/>
      <c r="D348" s="104"/>
      <c r="E348" s="104"/>
      <c r="F348" s="104"/>
      <c r="G348" s="104"/>
      <c r="H348" s="104"/>
      <c r="I348" s="104"/>
      <c r="J348" s="104"/>
      <c r="K348" s="66"/>
      <c r="L348" s="16"/>
      <c r="M348" s="16"/>
      <c r="N348" s="16"/>
      <c r="O348" s="16"/>
      <c r="P348" s="16"/>
      <c r="Q348" s="16"/>
      <c r="R348" s="16"/>
      <c r="S348" s="16"/>
      <c r="T348" s="66"/>
      <c r="U348" s="16"/>
      <c r="V348" s="16"/>
      <c r="W348" s="16"/>
      <c r="X348" s="16"/>
      <c r="Y348" s="16"/>
      <c r="Z348" s="55"/>
      <c r="AE348" s="27"/>
      <c r="AF348" s="27"/>
      <c r="AG348" s="27"/>
      <c r="AJ348" s="27"/>
      <c r="AK348" s="27"/>
      <c r="AL348" s="27"/>
      <c r="AM348" s="27"/>
    </row>
    <row r="349" spans="2:39" x14ac:dyDescent="0.25">
      <c r="B349" s="16"/>
      <c r="C349" s="104"/>
      <c r="D349" s="104"/>
      <c r="E349" s="104"/>
      <c r="F349" s="104"/>
      <c r="G349" s="104"/>
      <c r="H349" s="104"/>
      <c r="I349" s="104"/>
      <c r="J349" s="104"/>
      <c r="K349" s="66"/>
      <c r="L349" s="16"/>
      <c r="M349" s="16"/>
      <c r="N349" s="16"/>
      <c r="O349" s="16"/>
      <c r="P349" s="16"/>
      <c r="Q349" s="16"/>
      <c r="R349" s="16"/>
      <c r="S349" s="16"/>
      <c r="T349" s="66"/>
      <c r="U349" s="16"/>
      <c r="V349" s="16"/>
      <c r="W349" s="16"/>
      <c r="X349" s="16"/>
      <c r="Y349" s="16"/>
      <c r="Z349" s="55"/>
      <c r="AE349" s="27"/>
      <c r="AF349" s="27"/>
      <c r="AG349" s="27"/>
      <c r="AJ349" s="27"/>
      <c r="AK349" s="27"/>
      <c r="AL349" s="27"/>
      <c r="AM349" s="27"/>
    </row>
    <row r="350" spans="2:39" x14ac:dyDescent="0.25">
      <c r="B350" s="16"/>
      <c r="C350" s="104"/>
      <c r="D350" s="104"/>
      <c r="E350" s="104"/>
      <c r="F350" s="104"/>
      <c r="G350" s="104"/>
      <c r="H350" s="104"/>
      <c r="I350" s="104"/>
      <c r="J350" s="104"/>
      <c r="K350" s="66"/>
      <c r="L350" s="16"/>
      <c r="M350" s="16"/>
      <c r="N350" s="16"/>
      <c r="O350" s="16"/>
      <c r="P350" s="16"/>
      <c r="Q350" s="16"/>
      <c r="R350" s="16"/>
      <c r="S350" s="16"/>
      <c r="T350" s="66"/>
      <c r="U350" s="16"/>
      <c r="V350" s="16"/>
      <c r="W350" s="16"/>
      <c r="X350" s="16"/>
      <c r="Y350" s="16"/>
      <c r="Z350" s="55"/>
      <c r="AE350" s="27"/>
      <c r="AF350" s="27"/>
      <c r="AG350" s="27"/>
      <c r="AJ350" s="27"/>
      <c r="AK350" s="27"/>
      <c r="AL350" s="27"/>
      <c r="AM350" s="27"/>
    </row>
    <row r="351" spans="2:39" x14ac:dyDescent="0.25">
      <c r="B351" s="16"/>
      <c r="C351" s="104"/>
      <c r="D351" s="104"/>
      <c r="E351" s="104"/>
      <c r="F351" s="104"/>
      <c r="G351" s="104"/>
      <c r="H351" s="104"/>
      <c r="I351" s="104"/>
      <c r="J351" s="104"/>
      <c r="K351" s="66"/>
      <c r="L351" s="16"/>
      <c r="M351" s="16"/>
      <c r="N351" s="16"/>
      <c r="O351" s="16"/>
      <c r="P351" s="16"/>
      <c r="Q351" s="16"/>
      <c r="R351" s="16"/>
      <c r="S351" s="16"/>
      <c r="T351" s="66"/>
      <c r="U351" s="16"/>
      <c r="V351" s="16"/>
      <c r="W351" s="16"/>
      <c r="X351" s="16"/>
      <c r="Y351" s="16"/>
      <c r="Z351" s="55"/>
      <c r="AE351" s="27"/>
      <c r="AF351" s="27"/>
      <c r="AG351" s="27"/>
      <c r="AJ351" s="27"/>
      <c r="AK351" s="27"/>
      <c r="AL351" s="27"/>
      <c r="AM351" s="27"/>
    </row>
    <row r="352" spans="2:39" x14ac:dyDescent="0.25">
      <c r="B352" s="16"/>
      <c r="C352" s="104"/>
      <c r="D352" s="104"/>
      <c r="E352" s="104"/>
      <c r="F352" s="104"/>
      <c r="G352" s="104"/>
      <c r="H352" s="104"/>
      <c r="I352" s="104"/>
      <c r="J352" s="104"/>
      <c r="K352" s="66"/>
      <c r="L352" s="16"/>
      <c r="M352" s="16"/>
      <c r="N352" s="16"/>
      <c r="O352" s="16"/>
      <c r="P352" s="16"/>
      <c r="Q352" s="16"/>
      <c r="R352" s="16"/>
      <c r="S352" s="16"/>
      <c r="T352" s="66"/>
      <c r="U352" s="16"/>
      <c r="V352" s="16"/>
      <c r="W352" s="16"/>
      <c r="X352" s="16"/>
      <c r="Y352" s="16"/>
      <c r="Z352" s="55"/>
      <c r="AE352" s="27"/>
      <c r="AF352" s="27"/>
      <c r="AG352" s="27"/>
      <c r="AJ352" s="27"/>
      <c r="AK352" s="27"/>
      <c r="AL352" s="27"/>
      <c r="AM352" s="27"/>
    </row>
    <row r="353" spans="2:39" x14ac:dyDescent="0.25">
      <c r="B353" s="16"/>
      <c r="C353" s="104"/>
      <c r="D353" s="104"/>
      <c r="E353" s="104"/>
      <c r="F353" s="104"/>
      <c r="G353" s="104"/>
      <c r="H353" s="104"/>
      <c r="I353" s="104"/>
      <c r="J353" s="104"/>
      <c r="K353" s="66"/>
      <c r="L353" s="16"/>
      <c r="M353" s="16"/>
      <c r="N353" s="16"/>
      <c r="O353" s="16"/>
      <c r="P353" s="16"/>
      <c r="Q353" s="16"/>
      <c r="R353" s="16"/>
      <c r="S353" s="16"/>
      <c r="T353" s="66"/>
      <c r="U353" s="16"/>
      <c r="V353" s="16"/>
      <c r="W353" s="16"/>
      <c r="X353" s="16"/>
      <c r="Y353" s="16"/>
      <c r="Z353" s="55"/>
      <c r="AE353" s="27"/>
      <c r="AF353" s="27"/>
      <c r="AG353" s="27"/>
      <c r="AJ353" s="27"/>
      <c r="AK353" s="27"/>
      <c r="AL353" s="27"/>
      <c r="AM353" s="27"/>
    </row>
    <row r="354" spans="2:39" x14ac:dyDescent="0.25">
      <c r="B354" s="16"/>
      <c r="C354" s="104"/>
      <c r="D354" s="104"/>
      <c r="E354" s="104"/>
      <c r="F354" s="104"/>
      <c r="G354" s="104"/>
      <c r="H354" s="104"/>
      <c r="I354" s="104"/>
      <c r="J354" s="104"/>
      <c r="K354" s="66"/>
      <c r="L354" s="16"/>
      <c r="M354" s="16"/>
      <c r="N354" s="16"/>
      <c r="O354" s="16"/>
      <c r="P354" s="16"/>
      <c r="Q354" s="16"/>
      <c r="R354" s="16"/>
      <c r="S354" s="16"/>
      <c r="T354" s="66"/>
      <c r="U354" s="16"/>
      <c r="V354" s="16"/>
      <c r="W354" s="16"/>
      <c r="X354" s="16"/>
      <c r="Y354" s="16"/>
      <c r="Z354" s="55"/>
      <c r="AE354" s="27"/>
      <c r="AF354" s="27"/>
      <c r="AG354" s="27"/>
      <c r="AJ354" s="27"/>
      <c r="AK354" s="27"/>
      <c r="AL354" s="27"/>
      <c r="AM354" s="27"/>
    </row>
    <row r="355" spans="2:39" x14ac:dyDescent="0.25">
      <c r="B355" s="16"/>
      <c r="C355" s="104"/>
      <c r="D355" s="104"/>
      <c r="E355" s="104"/>
      <c r="F355" s="104"/>
      <c r="G355" s="104"/>
      <c r="H355" s="104"/>
      <c r="I355" s="104"/>
      <c r="J355" s="104"/>
      <c r="K355" s="66"/>
      <c r="L355" s="16"/>
      <c r="M355" s="16"/>
      <c r="N355" s="16"/>
      <c r="O355" s="16"/>
      <c r="P355" s="16"/>
      <c r="Q355" s="16"/>
      <c r="R355" s="16"/>
      <c r="S355" s="16"/>
      <c r="T355" s="66"/>
      <c r="U355" s="16"/>
      <c r="V355" s="16"/>
      <c r="W355" s="16"/>
      <c r="X355" s="16"/>
      <c r="Y355" s="16"/>
      <c r="Z355" s="55"/>
      <c r="AE355" s="27"/>
      <c r="AF355" s="27"/>
      <c r="AG355" s="27"/>
      <c r="AJ355" s="27"/>
      <c r="AK355" s="27"/>
      <c r="AL355" s="27"/>
      <c r="AM355" s="27"/>
    </row>
    <row r="356" spans="2:39" x14ac:dyDescent="0.25">
      <c r="B356" s="16"/>
      <c r="C356" s="104"/>
      <c r="D356" s="104"/>
      <c r="E356" s="104"/>
      <c r="F356" s="104"/>
      <c r="G356" s="104"/>
      <c r="H356" s="104"/>
      <c r="I356" s="104"/>
      <c r="J356" s="104"/>
      <c r="K356" s="66"/>
      <c r="L356" s="16"/>
      <c r="M356" s="16"/>
      <c r="N356" s="16"/>
      <c r="O356" s="16"/>
      <c r="P356" s="16"/>
      <c r="Q356" s="16"/>
      <c r="R356" s="16"/>
      <c r="S356" s="16"/>
      <c r="T356" s="66"/>
      <c r="U356" s="16"/>
      <c r="V356" s="16"/>
      <c r="W356" s="16"/>
      <c r="X356" s="16"/>
      <c r="Y356" s="16"/>
      <c r="Z356" s="55"/>
      <c r="AE356" s="27"/>
      <c r="AF356" s="27"/>
      <c r="AG356" s="27"/>
      <c r="AJ356" s="27"/>
      <c r="AK356" s="27"/>
      <c r="AL356" s="27"/>
      <c r="AM356" s="27"/>
    </row>
    <row r="357" spans="2:39" x14ac:dyDescent="0.25">
      <c r="B357" s="16"/>
      <c r="C357" s="104"/>
      <c r="D357" s="104"/>
      <c r="E357" s="104"/>
      <c r="F357" s="104"/>
      <c r="G357" s="104"/>
      <c r="H357" s="104"/>
      <c r="I357" s="104"/>
      <c r="J357" s="104"/>
      <c r="K357" s="66"/>
      <c r="L357" s="16"/>
      <c r="M357" s="16"/>
      <c r="N357" s="16"/>
      <c r="O357" s="16"/>
      <c r="P357" s="16"/>
      <c r="Q357" s="16"/>
      <c r="R357" s="16"/>
      <c r="S357" s="16"/>
      <c r="T357" s="66"/>
      <c r="U357" s="16"/>
      <c r="V357" s="16"/>
      <c r="W357" s="16"/>
      <c r="X357" s="16"/>
      <c r="Y357" s="16"/>
      <c r="Z357" s="55"/>
      <c r="AE357" s="27"/>
      <c r="AF357" s="27"/>
      <c r="AG357" s="27"/>
      <c r="AJ357" s="27"/>
      <c r="AK357" s="27"/>
      <c r="AL357" s="27"/>
      <c r="AM357" s="27"/>
    </row>
    <row r="358" spans="2:39" x14ac:dyDescent="0.25">
      <c r="B358" s="16"/>
      <c r="C358" s="104"/>
      <c r="D358" s="104"/>
      <c r="E358" s="104"/>
      <c r="F358" s="104"/>
      <c r="G358" s="104"/>
      <c r="H358" s="104"/>
      <c r="I358" s="104"/>
      <c r="J358" s="104"/>
      <c r="K358" s="66"/>
      <c r="L358" s="16"/>
      <c r="M358" s="16"/>
      <c r="N358" s="16"/>
      <c r="O358" s="16"/>
      <c r="P358" s="16"/>
      <c r="Q358" s="16"/>
      <c r="R358" s="16"/>
      <c r="S358" s="16"/>
      <c r="T358" s="66"/>
      <c r="U358" s="16"/>
      <c r="V358" s="16"/>
      <c r="W358" s="16"/>
      <c r="X358" s="16"/>
      <c r="Y358" s="16"/>
      <c r="Z358" s="55"/>
      <c r="AE358" s="27"/>
      <c r="AF358" s="27"/>
      <c r="AG358" s="27"/>
      <c r="AJ358" s="27"/>
      <c r="AK358" s="27"/>
      <c r="AL358" s="27"/>
      <c r="AM358" s="27"/>
    </row>
    <row r="359" spans="2:39" x14ac:dyDescent="0.25">
      <c r="B359" s="16"/>
      <c r="C359" s="104"/>
      <c r="D359" s="104"/>
      <c r="E359" s="104"/>
      <c r="F359" s="104"/>
      <c r="G359" s="104"/>
      <c r="H359" s="104"/>
      <c r="I359" s="104"/>
      <c r="J359" s="104"/>
      <c r="K359" s="66"/>
      <c r="L359" s="16"/>
      <c r="M359" s="16"/>
      <c r="N359" s="16"/>
      <c r="O359" s="16"/>
      <c r="P359" s="16"/>
      <c r="Q359" s="16"/>
      <c r="R359" s="16"/>
      <c r="S359" s="16"/>
      <c r="T359" s="66"/>
      <c r="U359" s="16"/>
      <c r="V359" s="16"/>
      <c r="W359" s="16"/>
      <c r="X359" s="16"/>
      <c r="Y359" s="16"/>
      <c r="Z359" s="55"/>
      <c r="AE359" s="27"/>
      <c r="AF359" s="27"/>
      <c r="AG359" s="27"/>
      <c r="AJ359" s="27"/>
      <c r="AK359" s="27"/>
      <c r="AL359" s="27"/>
      <c r="AM359" s="27"/>
    </row>
    <row r="360" spans="2:39" x14ac:dyDescent="0.25">
      <c r="B360" s="16"/>
      <c r="C360" s="104"/>
      <c r="D360" s="104"/>
      <c r="E360" s="104"/>
      <c r="F360" s="104"/>
      <c r="G360" s="104"/>
      <c r="H360" s="104"/>
      <c r="I360" s="104"/>
      <c r="J360" s="104"/>
      <c r="K360" s="66"/>
      <c r="L360" s="16"/>
      <c r="M360" s="16"/>
      <c r="N360" s="16"/>
      <c r="O360" s="16"/>
      <c r="P360" s="16"/>
      <c r="Q360" s="16"/>
      <c r="R360" s="16"/>
      <c r="S360" s="16"/>
      <c r="T360" s="66"/>
      <c r="U360" s="16"/>
      <c r="V360" s="16"/>
      <c r="W360" s="16"/>
      <c r="X360" s="16"/>
      <c r="Y360" s="16"/>
      <c r="Z360" s="55"/>
      <c r="AE360" s="27"/>
      <c r="AF360" s="27"/>
      <c r="AG360" s="27"/>
      <c r="AJ360" s="27"/>
      <c r="AK360" s="27"/>
      <c r="AL360" s="27"/>
      <c r="AM360" s="27"/>
    </row>
    <row r="361" spans="2:39" x14ac:dyDescent="0.25">
      <c r="B361" s="16"/>
      <c r="C361" s="104"/>
      <c r="D361" s="104"/>
      <c r="E361" s="104"/>
      <c r="F361" s="104"/>
      <c r="G361" s="104"/>
      <c r="H361" s="104"/>
      <c r="I361" s="104"/>
      <c r="J361" s="104"/>
      <c r="K361" s="66"/>
      <c r="L361" s="16"/>
      <c r="M361" s="16"/>
      <c r="N361" s="16"/>
      <c r="O361" s="16"/>
      <c r="P361" s="16"/>
      <c r="Q361" s="16"/>
      <c r="R361" s="16"/>
      <c r="S361" s="16"/>
      <c r="T361" s="66"/>
      <c r="U361" s="16"/>
      <c r="V361" s="16"/>
      <c r="W361" s="16"/>
      <c r="X361" s="16"/>
      <c r="Y361" s="16"/>
      <c r="Z361" s="55"/>
      <c r="AE361" s="27"/>
      <c r="AF361" s="27"/>
      <c r="AG361" s="27"/>
      <c r="AJ361" s="27"/>
      <c r="AK361" s="27"/>
      <c r="AL361" s="27"/>
      <c r="AM361" s="27"/>
    </row>
    <row r="362" spans="2:39" x14ac:dyDescent="0.25">
      <c r="B362" s="16"/>
      <c r="C362" s="104"/>
      <c r="D362" s="104"/>
      <c r="E362" s="104"/>
      <c r="F362" s="104"/>
      <c r="G362" s="104"/>
      <c r="H362" s="104"/>
      <c r="I362" s="104"/>
      <c r="J362" s="104"/>
      <c r="K362" s="66"/>
      <c r="L362" s="16"/>
      <c r="M362" s="16"/>
      <c r="N362" s="16"/>
      <c r="O362" s="16"/>
      <c r="P362" s="16"/>
      <c r="Q362" s="16"/>
      <c r="R362" s="16"/>
      <c r="S362" s="16"/>
      <c r="T362" s="66"/>
      <c r="U362" s="16"/>
      <c r="V362" s="16"/>
      <c r="W362" s="16"/>
      <c r="X362" s="16"/>
      <c r="Y362" s="16"/>
      <c r="Z362" s="55"/>
      <c r="AE362" s="27"/>
      <c r="AF362" s="27"/>
      <c r="AG362" s="27"/>
      <c r="AJ362" s="27"/>
      <c r="AK362" s="27"/>
      <c r="AL362" s="27"/>
      <c r="AM362" s="27"/>
    </row>
    <row r="363" spans="2:39" x14ac:dyDescent="0.25">
      <c r="B363" s="16"/>
      <c r="C363" s="104"/>
      <c r="D363" s="104"/>
      <c r="E363" s="104"/>
      <c r="F363" s="104"/>
      <c r="G363" s="104"/>
      <c r="H363" s="104"/>
      <c r="I363" s="104"/>
      <c r="J363" s="104"/>
      <c r="K363" s="66"/>
      <c r="L363" s="16"/>
      <c r="M363" s="16"/>
      <c r="N363" s="16"/>
      <c r="O363" s="16"/>
      <c r="P363" s="16"/>
      <c r="Q363" s="16"/>
      <c r="R363" s="16"/>
      <c r="S363" s="16"/>
      <c r="T363" s="66"/>
      <c r="U363" s="16"/>
      <c r="V363" s="16"/>
      <c r="W363" s="16"/>
      <c r="X363" s="16"/>
      <c r="Y363" s="16"/>
      <c r="Z363" s="55"/>
      <c r="AE363" s="27"/>
      <c r="AF363" s="27"/>
      <c r="AG363" s="27"/>
      <c r="AJ363" s="27"/>
      <c r="AK363" s="27"/>
      <c r="AL363" s="27"/>
      <c r="AM363" s="27"/>
    </row>
    <row r="364" spans="2:39" x14ac:dyDescent="0.25">
      <c r="B364" s="16"/>
      <c r="C364" s="104"/>
      <c r="D364" s="104"/>
      <c r="E364" s="104"/>
      <c r="F364" s="104"/>
      <c r="G364" s="104"/>
      <c r="H364" s="104"/>
      <c r="I364" s="104"/>
      <c r="J364" s="104"/>
      <c r="K364" s="66"/>
      <c r="L364" s="16"/>
      <c r="M364" s="16"/>
      <c r="N364" s="16"/>
      <c r="O364" s="16"/>
      <c r="P364" s="16"/>
      <c r="Q364" s="16"/>
      <c r="R364" s="16"/>
      <c r="S364" s="16"/>
      <c r="T364" s="66"/>
      <c r="U364" s="16"/>
      <c r="V364" s="16"/>
      <c r="W364" s="16"/>
      <c r="X364" s="16"/>
      <c r="Y364" s="16"/>
      <c r="Z364" s="55"/>
      <c r="AE364" s="27"/>
      <c r="AF364" s="27"/>
      <c r="AG364" s="27"/>
      <c r="AJ364" s="27"/>
      <c r="AK364" s="27"/>
      <c r="AL364" s="27"/>
      <c r="AM364" s="27"/>
    </row>
    <row r="365" spans="2:39" x14ac:dyDescent="0.25">
      <c r="B365" s="22"/>
      <c r="C365" s="22"/>
      <c r="D365" s="22"/>
      <c r="E365" s="22"/>
      <c r="F365" s="22"/>
      <c r="G365" s="22"/>
      <c r="H365" s="22"/>
      <c r="I365" s="22"/>
      <c r="J365" s="22"/>
      <c r="K365" s="77"/>
      <c r="L365" s="22"/>
      <c r="M365" s="22"/>
      <c r="N365" s="22"/>
      <c r="O365" s="22"/>
      <c r="P365" s="22"/>
      <c r="Q365" s="22"/>
      <c r="R365" s="22"/>
      <c r="S365" s="22"/>
      <c r="T365" s="77"/>
      <c r="U365" s="22"/>
      <c r="V365" s="22"/>
      <c r="W365" s="22"/>
      <c r="X365" s="22"/>
      <c r="Y365" s="22"/>
      <c r="Z365" s="58"/>
      <c r="AA365" s="22"/>
      <c r="AB365" s="22"/>
      <c r="AC365" s="77"/>
      <c r="AE365" s="27"/>
      <c r="AF365" s="27"/>
      <c r="AG365" s="27"/>
      <c r="AJ365" s="27"/>
      <c r="AK365" s="27"/>
      <c r="AL365" s="27"/>
      <c r="AM365" s="27"/>
    </row>
    <row r="366" spans="2:39" x14ac:dyDescent="0.25">
      <c r="B366" s="16"/>
      <c r="C366" s="104"/>
      <c r="D366" s="104"/>
      <c r="E366" s="104"/>
      <c r="F366" s="104"/>
      <c r="G366" s="104"/>
      <c r="H366" s="104"/>
      <c r="I366" s="104"/>
      <c r="J366" s="104"/>
      <c r="K366" s="66"/>
      <c r="L366" s="16"/>
      <c r="M366" s="16"/>
      <c r="N366" s="16"/>
      <c r="O366" s="16"/>
      <c r="P366" s="16"/>
      <c r="Q366" s="16"/>
      <c r="R366" s="16"/>
      <c r="S366" s="16"/>
      <c r="T366" s="66"/>
      <c r="U366" s="16"/>
      <c r="V366" s="16"/>
      <c r="W366" s="16"/>
      <c r="X366" s="16"/>
      <c r="Y366" s="16"/>
      <c r="Z366" s="55"/>
      <c r="AE366" s="27"/>
      <c r="AF366" s="27"/>
      <c r="AG366" s="27"/>
      <c r="AJ366" s="27"/>
      <c r="AK366" s="27"/>
      <c r="AL366" s="27"/>
      <c r="AM366" s="27"/>
    </row>
    <row r="367" spans="2:39" x14ac:dyDescent="0.25">
      <c r="B367" s="16"/>
      <c r="C367" s="104"/>
      <c r="D367" s="104"/>
      <c r="E367" s="104"/>
      <c r="F367" s="104"/>
      <c r="G367" s="104"/>
      <c r="H367" s="104"/>
      <c r="I367" s="104"/>
      <c r="J367" s="104"/>
      <c r="K367" s="66"/>
      <c r="L367" s="16"/>
      <c r="M367" s="16"/>
      <c r="N367" s="16"/>
      <c r="O367" s="16"/>
      <c r="P367" s="16"/>
      <c r="Q367" s="16"/>
      <c r="R367" s="16"/>
      <c r="S367" s="16"/>
      <c r="T367" s="66"/>
      <c r="U367" s="16"/>
      <c r="V367" s="16"/>
      <c r="W367" s="16"/>
      <c r="X367" s="16"/>
      <c r="Y367" s="16"/>
      <c r="Z367" s="55"/>
      <c r="AE367" s="27"/>
      <c r="AF367" s="27"/>
      <c r="AG367" s="27"/>
      <c r="AJ367" s="27"/>
      <c r="AK367" s="27"/>
      <c r="AL367" s="27"/>
      <c r="AM367" s="27"/>
    </row>
    <row r="368" spans="2:39" x14ac:dyDescent="0.25">
      <c r="B368" s="16"/>
      <c r="C368" s="104"/>
      <c r="D368" s="104"/>
      <c r="E368" s="104"/>
      <c r="F368" s="104"/>
      <c r="G368" s="104"/>
      <c r="H368" s="104"/>
      <c r="I368" s="104"/>
      <c r="J368" s="104"/>
      <c r="K368" s="66"/>
      <c r="L368" s="16"/>
      <c r="M368" s="16"/>
      <c r="N368" s="16"/>
      <c r="O368" s="16"/>
      <c r="P368" s="16"/>
      <c r="Q368" s="16"/>
      <c r="R368" s="16"/>
      <c r="S368" s="16"/>
      <c r="T368" s="66"/>
      <c r="U368" s="16"/>
      <c r="V368" s="16"/>
      <c r="W368" s="16"/>
      <c r="X368" s="16"/>
      <c r="Y368" s="16"/>
      <c r="Z368" s="55"/>
      <c r="AE368" s="27"/>
      <c r="AF368" s="27"/>
      <c r="AG368" s="27"/>
      <c r="AJ368" s="27"/>
      <c r="AK368" s="27"/>
      <c r="AL368" s="27"/>
      <c r="AM368" s="27"/>
    </row>
    <row r="369" spans="2:39" x14ac:dyDescent="0.25">
      <c r="B369" s="16"/>
      <c r="C369" s="104"/>
      <c r="D369" s="104"/>
      <c r="E369" s="104"/>
      <c r="F369" s="104"/>
      <c r="G369" s="104"/>
      <c r="H369" s="104"/>
      <c r="I369" s="104"/>
      <c r="J369" s="104"/>
      <c r="K369" s="66"/>
      <c r="L369" s="16"/>
      <c r="M369" s="16"/>
      <c r="N369" s="16"/>
      <c r="O369" s="16"/>
      <c r="P369" s="16"/>
      <c r="Q369" s="16"/>
      <c r="R369" s="16"/>
      <c r="S369" s="16"/>
      <c r="T369" s="66"/>
      <c r="U369" s="16"/>
      <c r="V369" s="16"/>
      <c r="W369" s="16"/>
      <c r="X369" s="16"/>
      <c r="Y369" s="16"/>
      <c r="Z369" s="55"/>
      <c r="AE369" s="27"/>
      <c r="AF369" s="27"/>
      <c r="AG369" s="27"/>
      <c r="AJ369" s="27"/>
      <c r="AK369" s="27"/>
      <c r="AL369" s="27"/>
      <c r="AM369" s="27"/>
    </row>
    <row r="370" spans="2:39" x14ac:dyDescent="0.25">
      <c r="B370" s="16"/>
      <c r="C370" s="104"/>
      <c r="D370" s="104"/>
      <c r="E370" s="104"/>
      <c r="F370" s="104"/>
      <c r="G370" s="104"/>
      <c r="H370" s="104"/>
      <c r="I370" s="104"/>
      <c r="J370" s="104"/>
      <c r="K370" s="66"/>
      <c r="L370" s="16"/>
      <c r="M370" s="16"/>
      <c r="N370" s="16"/>
      <c r="O370" s="16"/>
      <c r="P370" s="16"/>
      <c r="Q370" s="16"/>
      <c r="R370" s="16"/>
      <c r="S370" s="16"/>
      <c r="T370" s="66"/>
      <c r="U370" s="16"/>
      <c r="V370" s="16"/>
      <c r="W370" s="16"/>
      <c r="X370" s="16"/>
      <c r="Y370" s="16"/>
      <c r="Z370" s="55"/>
      <c r="AE370" s="27"/>
      <c r="AF370" s="27"/>
      <c r="AG370" s="27"/>
      <c r="AJ370" s="27"/>
      <c r="AK370" s="27"/>
      <c r="AL370" s="27"/>
      <c r="AM370" s="27"/>
    </row>
    <row r="371" spans="2:39" x14ac:dyDescent="0.25">
      <c r="B371" s="16"/>
      <c r="C371" s="104"/>
      <c r="D371" s="104"/>
      <c r="E371" s="104"/>
      <c r="F371" s="104"/>
      <c r="G371" s="104"/>
      <c r="H371" s="104"/>
      <c r="I371" s="104"/>
      <c r="J371" s="104"/>
      <c r="K371" s="66"/>
      <c r="L371" s="16"/>
      <c r="M371" s="16"/>
      <c r="N371" s="16"/>
      <c r="O371" s="16"/>
      <c r="P371" s="16"/>
      <c r="Q371" s="16"/>
      <c r="R371" s="16"/>
      <c r="S371" s="16"/>
      <c r="T371" s="66"/>
      <c r="U371" s="16"/>
      <c r="V371" s="16"/>
      <c r="W371" s="16"/>
      <c r="X371" s="16"/>
      <c r="Y371" s="16"/>
      <c r="Z371" s="55"/>
      <c r="AE371" s="27"/>
      <c r="AF371" s="27"/>
      <c r="AG371" s="27"/>
      <c r="AJ371" s="27"/>
      <c r="AK371" s="27"/>
      <c r="AL371" s="27"/>
      <c r="AM371" s="27"/>
    </row>
    <row r="372" spans="2:39" x14ac:dyDescent="0.25">
      <c r="B372" s="16"/>
      <c r="C372" s="104"/>
      <c r="D372" s="104"/>
      <c r="E372" s="104"/>
      <c r="F372" s="104"/>
      <c r="G372" s="104"/>
      <c r="H372" s="104"/>
      <c r="I372" s="104"/>
      <c r="J372" s="104"/>
      <c r="K372" s="66"/>
      <c r="L372" s="16"/>
      <c r="M372" s="16"/>
      <c r="N372" s="16"/>
      <c r="O372" s="16"/>
      <c r="P372" s="16"/>
      <c r="Q372" s="16"/>
      <c r="R372" s="16"/>
      <c r="S372" s="16"/>
      <c r="T372" s="66"/>
      <c r="U372" s="16"/>
      <c r="V372" s="16"/>
      <c r="W372" s="16"/>
      <c r="X372" s="16"/>
      <c r="Y372" s="16"/>
      <c r="Z372" s="55"/>
      <c r="AE372" s="27"/>
      <c r="AF372" s="27"/>
      <c r="AG372" s="27"/>
      <c r="AJ372" s="27"/>
      <c r="AK372" s="27"/>
      <c r="AL372" s="27"/>
      <c r="AM372" s="27"/>
    </row>
    <row r="373" spans="2:39" x14ac:dyDescent="0.25">
      <c r="B373" s="16"/>
      <c r="C373" s="104"/>
      <c r="D373" s="104"/>
      <c r="E373" s="104"/>
      <c r="F373" s="104"/>
      <c r="G373" s="104"/>
      <c r="H373" s="104"/>
      <c r="I373" s="104"/>
      <c r="J373" s="104"/>
      <c r="K373" s="66"/>
      <c r="L373" s="16"/>
      <c r="M373" s="16"/>
      <c r="N373" s="16"/>
      <c r="O373" s="16"/>
      <c r="P373" s="16"/>
      <c r="Q373" s="16"/>
      <c r="R373" s="16"/>
      <c r="S373" s="16"/>
      <c r="T373" s="66"/>
      <c r="U373" s="16"/>
      <c r="V373" s="16"/>
      <c r="W373" s="16"/>
      <c r="X373" s="16"/>
      <c r="Y373" s="16"/>
      <c r="Z373" s="55"/>
      <c r="AE373" s="27"/>
      <c r="AF373" s="27"/>
      <c r="AG373" s="27"/>
      <c r="AJ373" s="27"/>
      <c r="AK373" s="27"/>
      <c r="AL373" s="27"/>
      <c r="AM373" s="27"/>
    </row>
    <row r="374" spans="2:39" x14ac:dyDescent="0.25">
      <c r="B374" s="16"/>
      <c r="C374" s="104"/>
      <c r="D374" s="104"/>
      <c r="E374" s="104"/>
      <c r="F374" s="104"/>
      <c r="G374" s="104"/>
      <c r="H374" s="104"/>
      <c r="I374" s="104"/>
      <c r="J374" s="104"/>
      <c r="K374" s="66"/>
      <c r="L374" s="16"/>
      <c r="M374" s="16"/>
      <c r="N374" s="16"/>
      <c r="O374" s="16"/>
      <c r="P374" s="16"/>
      <c r="Q374" s="16"/>
      <c r="R374" s="16"/>
      <c r="S374" s="16"/>
      <c r="T374" s="66"/>
      <c r="U374" s="16"/>
      <c r="V374" s="16"/>
      <c r="W374" s="16"/>
      <c r="X374" s="16"/>
      <c r="Y374" s="16"/>
      <c r="Z374" s="55"/>
      <c r="AE374" s="27"/>
      <c r="AF374" s="27"/>
      <c r="AG374" s="27"/>
      <c r="AJ374" s="27"/>
      <c r="AK374" s="27"/>
      <c r="AL374" s="27"/>
      <c r="AM374" s="27"/>
    </row>
    <row r="375" spans="2:39" x14ac:dyDescent="0.25">
      <c r="B375" s="16"/>
      <c r="C375" s="104"/>
      <c r="D375" s="104"/>
      <c r="E375" s="104"/>
      <c r="F375" s="104"/>
      <c r="G375" s="104"/>
      <c r="H375" s="104"/>
      <c r="I375" s="104"/>
      <c r="J375" s="104"/>
      <c r="K375" s="66"/>
      <c r="L375" s="16"/>
      <c r="M375" s="16"/>
      <c r="N375" s="16"/>
      <c r="O375" s="16"/>
      <c r="P375" s="16"/>
      <c r="Q375" s="16"/>
      <c r="R375" s="16"/>
      <c r="S375" s="16"/>
      <c r="T375" s="66"/>
      <c r="U375" s="16"/>
      <c r="V375" s="16"/>
      <c r="W375" s="16"/>
      <c r="X375" s="16"/>
      <c r="Y375" s="16"/>
      <c r="Z375" s="55"/>
      <c r="AE375" s="27"/>
      <c r="AF375" s="27"/>
      <c r="AG375" s="27"/>
      <c r="AJ375" s="27"/>
      <c r="AK375" s="27"/>
      <c r="AL375" s="27"/>
      <c r="AM375" s="27"/>
    </row>
    <row r="376" spans="2:39" x14ac:dyDescent="0.25">
      <c r="B376" s="16"/>
      <c r="C376" s="104"/>
      <c r="D376" s="104"/>
      <c r="E376" s="104"/>
      <c r="F376" s="104"/>
      <c r="G376" s="104"/>
      <c r="H376" s="104"/>
      <c r="I376" s="104"/>
      <c r="J376" s="104"/>
      <c r="K376" s="66"/>
      <c r="L376" s="16"/>
      <c r="M376" s="16"/>
      <c r="N376" s="16"/>
      <c r="O376" s="16"/>
      <c r="P376" s="16"/>
      <c r="Q376" s="16"/>
      <c r="R376" s="16"/>
      <c r="S376" s="16"/>
      <c r="T376" s="66"/>
      <c r="U376" s="16"/>
      <c r="V376" s="16"/>
      <c r="W376" s="16"/>
      <c r="X376" s="16"/>
      <c r="Y376" s="16"/>
      <c r="Z376" s="55"/>
      <c r="AE376" s="27"/>
      <c r="AF376" s="27"/>
      <c r="AG376" s="27"/>
      <c r="AJ376" s="27"/>
      <c r="AK376" s="27"/>
      <c r="AL376" s="27"/>
      <c r="AM376" s="27"/>
    </row>
    <row r="377" spans="2:39" x14ac:dyDescent="0.25">
      <c r="B377" s="16"/>
      <c r="C377" s="104"/>
      <c r="D377" s="104"/>
      <c r="E377" s="104"/>
      <c r="F377" s="104"/>
      <c r="G377" s="104"/>
      <c r="H377" s="104"/>
      <c r="I377" s="104"/>
      <c r="J377" s="104"/>
      <c r="K377" s="66"/>
      <c r="L377" s="16"/>
      <c r="M377" s="16"/>
      <c r="N377" s="16"/>
      <c r="O377" s="16"/>
      <c r="P377" s="16"/>
      <c r="Q377" s="16"/>
      <c r="R377" s="16"/>
      <c r="S377" s="16"/>
      <c r="T377" s="66"/>
      <c r="U377" s="16"/>
      <c r="V377" s="16"/>
      <c r="W377" s="16"/>
      <c r="X377" s="16"/>
      <c r="Y377" s="16"/>
      <c r="Z377" s="55"/>
      <c r="AE377" s="27"/>
      <c r="AF377" s="27"/>
      <c r="AG377" s="27"/>
      <c r="AJ377" s="27"/>
      <c r="AK377" s="27"/>
      <c r="AL377" s="27"/>
      <c r="AM377" s="27"/>
    </row>
    <row r="378" spans="2:39" x14ac:dyDescent="0.25">
      <c r="B378" s="16"/>
      <c r="C378" s="104"/>
      <c r="D378" s="104"/>
      <c r="E378" s="104"/>
      <c r="F378" s="104"/>
      <c r="G378" s="104"/>
      <c r="H378" s="104"/>
      <c r="I378" s="104"/>
      <c r="J378" s="104"/>
      <c r="K378" s="66"/>
      <c r="L378" s="16"/>
      <c r="M378" s="16"/>
      <c r="N378" s="16"/>
      <c r="O378" s="16"/>
      <c r="P378" s="16"/>
      <c r="Q378" s="16"/>
      <c r="R378" s="16"/>
      <c r="S378" s="16"/>
      <c r="T378" s="66"/>
      <c r="U378" s="16"/>
      <c r="V378" s="16"/>
      <c r="W378" s="16"/>
      <c r="X378" s="16"/>
      <c r="Y378" s="16"/>
      <c r="Z378" s="55"/>
      <c r="AE378" s="27"/>
      <c r="AF378" s="27"/>
      <c r="AG378" s="27"/>
      <c r="AJ378" s="27"/>
      <c r="AK378" s="27"/>
      <c r="AL378" s="27"/>
      <c r="AM378" s="27"/>
    </row>
    <row r="379" spans="2:39" x14ac:dyDescent="0.25">
      <c r="B379" s="16"/>
      <c r="C379" s="104"/>
      <c r="D379" s="104"/>
      <c r="E379" s="104"/>
      <c r="F379" s="104"/>
      <c r="G379" s="104"/>
      <c r="H379" s="104"/>
      <c r="I379" s="104"/>
      <c r="J379" s="104"/>
      <c r="K379" s="66"/>
      <c r="L379" s="16"/>
      <c r="M379" s="16"/>
      <c r="N379" s="16"/>
      <c r="O379" s="16"/>
      <c r="P379" s="16"/>
      <c r="Q379" s="16"/>
      <c r="R379" s="16"/>
      <c r="S379" s="16"/>
      <c r="T379" s="66"/>
      <c r="U379" s="16"/>
      <c r="V379" s="16"/>
      <c r="W379" s="16"/>
      <c r="X379" s="16"/>
      <c r="Y379" s="16"/>
      <c r="Z379" s="55"/>
      <c r="AE379" s="27"/>
      <c r="AF379" s="27"/>
      <c r="AG379" s="27"/>
      <c r="AJ379" s="27"/>
      <c r="AK379" s="27"/>
      <c r="AL379" s="27"/>
      <c r="AM379" s="27"/>
    </row>
    <row r="380" spans="2:39" x14ac:dyDescent="0.25">
      <c r="B380" s="16"/>
      <c r="C380" s="104"/>
      <c r="D380" s="104"/>
      <c r="E380" s="104"/>
      <c r="F380" s="104"/>
      <c r="G380" s="104"/>
      <c r="H380" s="104"/>
      <c r="I380" s="104"/>
      <c r="J380" s="104"/>
      <c r="K380" s="66"/>
      <c r="L380" s="16"/>
      <c r="M380" s="16"/>
      <c r="N380" s="16"/>
      <c r="O380" s="16"/>
      <c r="P380" s="16"/>
      <c r="Q380" s="16"/>
      <c r="R380" s="16"/>
      <c r="S380" s="16"/>
      <c r="T380" s="66"/>
      <c r="U380" s="16"/>
      <c r="V380" s="16"/>
      <c r="W380" s="16"/>
      <c r="X380" s="16"/>
      <c r="Y380" s="16"/>
      <c r="Z380" s="55"/>
      <c r="AE380" s="27"/>
      <c r="AF380" s="27"/>
      <c r="AG380" s="27"/>
      <c r="AJ380" s="27"/>
      <c r="AK380" s="27"/>
      <c r="AL380" s="27"/>
      <c r="AM380" s="27"/>
    </row>
    <row r="381" spans="2:39" x14ac:dyDescent="0.25">
      <c r="B381" s="16"/>
      <c r="C381" s="104"/>
      <c r="D381" s="104"/>
      <c r="E381" s="104"/>
      <c r="F381" s="104"/>
      <c r="G381" s="104"/>
      <c r="H381" s="104"/>
      <c r="I381" s="104"/>
      <c r="J381" s="104"/>
      <c r="K381" s="66"/>
      <c r="L381" s="16"/>
      <c r="M381" s="16"/>
      <c r="N381" s="16"/>
      <c r="O381" s="16"/>
      <c r="P381" s="16"/>
      <c r="Q381" s="16"/>
      <c r="R381" s="16"/>
      <c r="S381" s="16"/>
      <c r="T381" s="66"/>
      <c r="U381" s="16"/>
      <c r="V381" s="16"/>
      <c r="W381" s="16"/>
      <c r="X381" s="16"/>
      <c r="Y381" s="16"/>
      <c r="Z381" s="55"/>
      <c r="AE381" s="27"/>
      <c r="AF381" s="27"/>
      <c r="AG381" s="27"/>
      <c r="AJ381" s="27"/>
      <c r="AK381" s="27"/>
      <c r="AL381" s="27"/>
      <c r="AM381" s="27"/>
    </row>
    <row r="382" spans="2:39" x14ac:dyDescent="0.25">
      <c r="B382" s="16"/>
      <c r="C382" s="104"/>
      <c r="D382" s="104"/>
      <c r="E382" s="104"/>
      <c r="F382" s="104"/>
      <c r="G382" s="104"/>
      <c r="H382" s="104"/>
      <c r="I382" s="104"/>
      <c r="J382" s="104"/>
      <c r="K382" s="66"/>
      <c r="L382" s="16"/>
      <c r="M382" s="16"/>
      <c r="N382" s="16"/>
      <c r="O382" s="16"/>
      <c r="P382" s="16"/>
      <c r="Q382" s="16"/>
      <c r="R382" s="16"/>
      <c r="S382" s="16"/>
      <c r="T382" s="66"/>
      <c r="U382" s="16"/>
      <c r="V382" s="16"/>
      <c r="W382" s="16"/>
      <c r="X382" s="16"/>
      <c r="Y382" s="16"/>
      <c r="Z382" s="55"/>
      <c r="AE382" s="27"/>
      <c r="AF382" s="27"/>
      <c r="AG382" s="27"/>
      <c r="AJ382" s="27"/>
      <c r="AK382" s="27"/>
      <c r="AL382" s="27"/>
      <c r="AM382" s="27"/>
    </row>
    <row r="383" spans="2:39" x14ac:dyDescent="0.25">
      <c r="B383" s="16"/>
      <c r="C383" s="104"/>
      <c r="D383" s="104"/>
      <c r="E383" s="104"/>
      <c r="F383" s="104"/>
      <c r="G383" s="104"/>
      <c r="H383" s="104"/>
      <c r="I383" s="104"/>
      <c r="J383" s="104"/>
      <c r="K383" s="66"/>
      <c r="L383" s="16"/>
      <c r="M383" s="16"/>
      <c r="N383" s="16"/>
      <c r="O383" s="16"/>
      <c r="P383" s="16"/>
      <c r="Q383" s="16"/>
      <c r="R383" s="16"/>
      <c r="S383" s="16"/>
      <c r="T383" s="66"/>
      <c r="U383" s="16"/>
      <c r="V383" s="16"/>
      <c r="W383" s="16"/>
      <c r="X383" s="16"/>
      <c r="Y383" s="16"/>
      <c r="Z383" s="55"/>
      <c r="AE383" s="27"/>
      <c r="AF383" s="27"/>
      <c r="AG383" s="27"/>
      <c r="AJ383" s="27"/>
      <c r="AK383" s="27"/>
      <c r="AL383" s="27"/>
      <c r="AM383" s="27"/>
    </row>
    <row r="384" spans="2:39" x14ac:dyDescent="0.25">
      <c r="B384" s="16"/>
      <c r="C384" s="104"/>
      <c r="D384" s="104"/>
      <c r="E384" s="104"/>
      <c r="F384" s="104"/>
      <c r="G384" s="104"/>
      <c r="H384" s="104"/>
      <c r="I384" s="104"/>
      <c r="J384" s="104"/>
      <c r="K384" s="66"/>
      <c r="L384" s="16"/>
      <c r="M384" s="16"/>
      <c r="N384" s="16"/>
      <c r="O384" s="16"/>
      <c r="P384" s="16"/>
      <c r="Q384" s="16"/>
      <c r="R384" s="16"/>
      <c r="S384" s="16"/>
      <c r="T384" s="66"/>
      <c r="U384" s="16"/>
      <c r="V384" s="16"/>
      <c r="W384" s="16"/>
      <c r="X384" s="16"/>
      <c r="Y384" s="16"/>
      <c r="Z384" s="55"/>
      <c r="AE384" s="27"/>
      <c r="AF384" s="27"/>
      <c r="AG384" s="27"/>
      <c r="AJ384" s="27"/>
      <c r="AK384" s="27"/>
      <c r="AL384" s="27"/>
      <c r="AM384" s="27"/>
    </row>
    <row r="385" spans="2:39" x14ac:dyDescent="0.25">
      <c r="B385" s="16"/>
      <c r="C385" s="104"/>
      <c r="D385" s="104"/>
      <c r="E385" s="104"/>
      <c r="F385" s="104"/>
      <c r="G385" s="104"/>
      <c r="H385" s="104"/>
      <c r="I385" s="104"/>
      <c r="J385" s="104"/>
      <c r="K385" s="66"/>
      <c r="L385" s="16"/>
      <c r="M385" s="16"/>
      <c r="N385" s="16"/>
      <c r="O385" s="16"/>
      <c r="P385" s="16"/>
      <c r="Q385" s="16"/>
      <c r="R385" s="16"/>
      <c r="S385" s="16"/>
      <c r="T385" s="66"/>
      <c r="U385" s="16"/>
      <c r="V385" s="16"/>
      <c r="W385" s="16"/>
      <c r="X385" s="16"/>
      <c r="Y385" s="16"/>
      <c r="Z385" s="55"/>
      <c r="AE385" s="27"/>
      <c r="AF385" s="27"/>
      <c r="AG385" s="27"/>
      <c r="AJ385" s="27"/>
      <c r="AK385" s="27"/>
      <c r="AL385" s="27"/>
      <c r="AM385" s="27"/>
    </row>
    <row r="386" spans="2:39" x14ac:dyDescent="0.25">
      <c r="B386" s="16"/>
      <c r="C386" s="104"/>
      <c r="D386" s="104"/>
      <c r="E386" s="104"/>
      <c r="F386" s="104"/>
      <c r="G386" s="104"/>
      <c r="H386" s="104"/>
      <c r="I386" s="104"/>
      <c r="J386" s="104"/>
      <c r="K386" s="66"/>
      <c r="L386" s="16"/>
      <c r="M386" s="16"/>
      <c r="N386" s="16"/>
      <c r="O386" s="16"/>
      <c r="P386" s="16"/>
      <c r="Q386" s="16"/>
      <c r="R386" s="16"/>
      <c r="S386" s="16"/>
      <c r="T386" s="66"/>
      <c r="U386" s="16"/>
      <c r="V386" s="16"/>
      <c r="W386" s="16"/>
      <c r="X386" s="16"/>
      <c r="Y386" s="16"/>
      <c r="Z386" s="55"/>
      <c r="AE386" s="27"/>
      <c r="AF386" s="27"/>
      <c r="AG386" s="27"/>
      <c r="AJ386" s="27"/>
      <c r="AK386" s="27"/>
      <c r="AL386" s="27"/>
      <c r="AM386" s="27"/>
    </row>
    <row r="387" spans="2:39" x14ac:dyDescent="0.25">
      <c r="B387" s="16"/>
      <c r="C387" s="104"/>
      <c r="D387" s="104"/>
      <c r="E387" s="104"/>
      <c r="F387" s="104"/>
      <c r="G387" s="104"/>
      <c r="H387" s="104"/>
      <c r="I387" s="104"/>
      <c r="J387" s="104"/>
      <c r="K387" s="66"/>
      <c r="L387" s="16"/>
      <c r="M387" s="16"/>
      <c r="N387" s="16"/>
      <c r="O387" s="16"/>
      <c r="P387" s="16"/>
      <c r="Q387" s="16"/>
      <c r="R387" s="16"/>
      <c r="S387" s="16"/>
      <c r="T387" s="66"/>
      <c r="U387" s="16"/>
      <c r="V387" s="16"/>
      <c r="W387" s="16"/>
      <c r="X387" s="16"/>
      <c r="Y387" s="16"/>
      <c r="Z387" s="55"/>
      <c r="AE387" s="27"/>
      <c r="AF387" s="27"/>
      <c r="AG387" s="27"/>
      <c r="AJ387" s="27"/>
      <c r="AK387" s="27"/>
      <c r="AL387" s="27"/>
      <c r="AM387" s="27"/>
    </row>
    <row r="388" spans="2:39" x14ac:dyDescent="0.25">
      <c r="B388" s="16"/>
      <c r="C388" s="104"/>
      <c r="D388" s="104"/>
      <c r="E388" s="104"/>
      <c r="F388" s="104"/>
      <c r="G388" s="104"/>
      <c r="H388" s="104"/>
      <c r="I388" s="104"/>
      <c r="J388" s="104"/>
      <c r="K388" s="66"/>
      <c r="L388" s="16"/>
      <c r="M388" s="16"/>
      <c r="N388" s="16"/>
      <c r="O388" s="16"/>
      <c r="P388" s="16"/>
      <c r="Q388" s="16"/>
      <c r="R388" s="16"/>
      <c r="S388" s="16"/>
      <c r="T388" s="66"/>
      <c r="U388" s="16"/>
      <c r="V388" s="16"/>
      <c r="W388" s="16"/>
      <c r="X388" s="16"/>
      <c r="Y388" s="16"/>
      <c r="Z388" s="55"/>
      <c r="AE388" s="27"/>
      <c r="AF388" s="27"/>
      <c r="AG388" s="27"/>
      <c r="AJ388" s="27"/>
      <c r="AK388" s="27"/>
      <c r="AL388" s="27"/>
      <c r="AM388" s="27"/>
    </row>
    <row r="389" spans="2:39" x14ac:dyDescent="0.25">
      <c r="B389" s="16"/>
      <c r="C389" s="104"/>
      <c r="D389" s="104"/>
      <c r="E389" s="104"/>
      <c r="F389" s="104"/>
      <c r="G389" s="104"/>
      <c r="H389" s="104"/>
      <c r="I389" s="104"/>
      <c r="J389" s="104"/>
      <c r="K389" s="66"/>
      <c r="L389" s="16"/>
      <c r="M389" s="16"/>
      <c r="N389" s="16"/>
      <c r="O389" s="16"/>
      <c r="P389" s="16"/>
      <c r="Q389" s="16"/>
      <c r="R389" s="16"/>
      <c r="S389" s="16"/>
      <c r="T389" s="66"/>
      <c r="U389" s="16"/>
      <c r="V389" s="16"/>
      <c r="W389" s="16"/>
      <c r="X389" s="16"/>
      <c r="Y389" s="16"/>
      <c r="Z389" s="55"/>
      <c r="AE389" s="27"/>
      <c r="AF389" s="27"/>
      <c r="AG389" s="27"/>
      <c r="AJ389" s="27"/>
      <c r="AK389" s="27"/>
      <c r="AL389" s="27"/>
      <c r="AM389" s="27"/>
    </row>
    <row r="390" spans="2:39" x14ac:dyDescent="0.25">
      <c r="B390" s="16"/>
      <c r="C390" s="104"/>
      <c r="D390" s="104"/>
      <c r="E390" s="104"/>
      <c r="F390" s="104"/>
      <c r="G390" s="104"/>
      <c r="H390" s="104"/>
      <c r="I390" s="104"/>
      <c r="J390" s="104"/>
      <c r="K390" s="66"/>
      <c r="L390" s="16"/>
      <c r="M390" s="16"/>
      <c r="N390" s="16"/>
      <c r="O390" s="16"/>
      <c r="P390" s="16"/>
      <c r="Q390" s="16"/>
      <c r="R390" s="16"/>
      <c r="S390" s="16"/>
      <c r="T390" s="66"/>
      <c r="U390" s="16"/>
      <c r="V390" s="16"/>
      <c r="W390" s="16"/>
      <c r="X390" s="16"/>
      <c r="Y390" s="16"/>
      <c r="Z390" s="55"/>
      <c r="AE390" s="27"/>
      <c r="AF390" s="27"/>
      <c r="AG390" s="27"/>
      <c r="AJ390" s="27"/>
      <c r="AK390" s="27"/>
      <c r="AL390" s="27"/>
      <c r="AM390" s="27"/>
    </row>
    <row r="391" spans="2:39" x14ac:dyDescent="0.25">
      <c r="B391" s="16"/>
      <c r="C391" s="104"/>
      <c r="D391" s="104"/>
      <c r="E391" s="104"/>
      <c r="F391" s="104"/>
      <c r="G391" s="104"/>
      <c r="H391" s="104"/>
      <c r="I391" s="104"/>
      <c r="J391" s="104"/>
      <c r="K391" s="66"/>
      <c r="L391" s="16"/>
      <c r="M391" s="16"/>
      <c r="N391" s="16"/>
      <c r="O391" s="16"/>
      <c r="P391" s="16"/>
      <c r="Q391" s="16"/>
      <c r="R391" s="16"/>
      <c r="S391" s="16"/>
      <c r="T391" s="66"/>
      <c r="U391" s="16"/>
      <c r="V391" s="16"/>
      <c r="W391" s="16"/>
      <c r="X391" s="16"/>
      <c r="Y391" s="16"/>
      <c r="Z391" s="55"/>
      <c r="AE391" s="27"/>
      <c r="AF391" s="27"/>
      <c r="AG391" s="27"/>
      <c r="AJ391" s="27"/>
      <c r="AK391" s="27"/>
      <c r="AL391" s="27"/>
      <c r="AM391" s="27"/>
    </row>
    <row r="392" spans="2:39" x14ac:dyDescent="0.25">
      <c r="B392" s="16"/>
      <c r="C392" s="104"/>
      <c r="D392" s="104"/>
      <c r="E392" s="104"/>
      <c r="F392" s="104"/>
      <c r="G392" s="104"/>
      <c r="H392" s="104"/>
      <c r="I392" s="104"/>
      <c r="J392" s="104"/>
      <c r="K392" s="66"/>
      <c r="L392" s="16"/>
      <c r="M392" s="16"/>
      <c r="N392" s="16"/>
      <c r="O392" s="16"/>
      <c r="P392" s="16"/>
      <c r="Q392" s="16"/>
      <c r="R392" s="16"/>
      <c r="S392" s="16"/>
      <c r="T392" s="66"/>
      <c r="U392" s="16"/>
      <c r="V392" s="16"/>
      <c r="W392" s="16"/>
      <c r="X392" s="16"/>
      <c r="Y392" s="16"/>
      <c r="Z392" s="55"/>
      <c r="AE392" s="27"/>
      <c r="AF392" s="27"/>
      <c r="AG392" s="27"/>
      <c r="AJ392" s="27"/>
      <c r="AK392" s="27"/>
      <c r="AL392" s="27"/>
      <c r="AM392" s="27"/>
    </row>
    <row r="393" spans="2:39" x14ac:dyDescent="0.25">
      <c r="B393" s="16"/>
      <c r="C393" s="104"/>
      <c r="D393" s="104"/>
      <c r="E393" s="104"/>
      <c r="F393" s="104"/>
      <c r="G393" s="104"/>
      <c r="H393" s="104"/>
      <c r="I393" s="104"/>
      <c r="J393" s="104"/>
      <c r="K393" s="66"/>
      <c r="L393" s="16"/>
      <c r="M393" s="16"/>
      <c r="N393" s="16"/>
      <c r="O393" s="16"/>
      <c r="P393" s="16"/>
      <c r="Q393" s="16"/>
      <c r="R393" s="16"/>
      <c r="S393" s="16"/>
      <c r="T393" s="66"/>
      <c r="U393" s="16"/>
      <c r="V393" s="16"/>
      <c r="W393" s="16"/>
      <c r="X393" s="16"/>
      <c r="Y393" s="16"/>
      <c r="Z393" s="55"/>
      <c r="AE393" s="27"/>
      <c r="AF393" s="27"/>
      <c r="AG393" s="27"/>
      <c r="AJ393" s="27"/>
      <c r="AK393" s="27"/>
      <c r="AL393" s="27"/>
      <c r="AM393" s="27"/>
    </row>
    <row r="394" spans="2:39" x14ac:dyDescent="0.25">
      <c r="B394" s="16"/>
      <c r="C394" s="104"/>
      <c r="D394" s="104"/>
      <c r="E394" s="104"/>
      <c r="F394" s="104"/>
      <c r="G394" s="104"/>
      <c r="H394" s="104"/>
      <c r="I394" s="104"/>
      <c r="J394" s="104"/>
      <c r="K394" s="66"/>
      <c r="L394" s="16"/>
      <c r="M394" s="16"/>
      <c r="N394" s="16"/>
      <c r="O394" s="16"/>
      <c r="P394" s="16"/>
      <c r="Q394" s="16"/>
      <c r="R394" s="16"/>
      <c r="S394" s="16"/>
      <c r="T394" s="66"/>
      <c r="U394" s="16"/>
      <c r="V394" s="16"/>
      <c r="W394" s="16"/>
      <c r="X394" s="16"/>
      <c r="Y394" s="16"/>
      <c r="Z394" s="55"/>
      <c r="AE394" s="27"/>
      <c r="AF394" s="27"/>
      <c r="AG394" s="27"/>
      <c r="AJ394" s="27"/>
      <c r="AK394" s="27"/>
      <c r="AL394" s="27"/>
      <c r="AM394" s="27"/>
    </row>
    <row r="395" spans="2:39" x14ac:dyDescent="0.25">
      <c r="B395" s="16"/>
      <c r="C395" s="104"/>
      <c r="D395" s="104"/>
      <c r="E395" s="104"/>
      <c r="F395" s="104"/>
      <c r="G395" s="104"/>
      <c r="H395" s="104"/>
      <c r="I395" s="104"/>
      <c r="J395" s="104"/>
      <c r="K395" s="66"/>
      <c r="L395" s="16"/>
      <c r="M395" s="16"/>
      <c r="N395" s="16"/>
      <c r="O395" s="16"/>
      <c r="P395" s="16"/>
      <c r="Q395" s="16"/>
      <c r="R395" s="16"/>
      <c r="S395" s="16"/>
      <c r="T395" s="66"/>
      <c r="U395" s="16"/>
      <c r="V395" s="16"/>
      <c r="W395" s="16"/>
      <c r="X395" s="16"/>
      <c r="Y395" s="16"/>
      <c r="Z395" s="55"/>
      <c r="AE395" s="27"/>
      <c r="AF395" s="27"/>
      <c r="AG395" s="27"/>
      <c r="AJ395" s="27"/>
      <c r="AK395" s="27"/>
      <c r="AL395" s="27"/>
      <c r="AM395" s="27"/>
    </row>
    <row r="396" spans="2:39" x14ac:dyDescent="0.25">
      <c r="B396" s="16"/>
      <c r="C396" s="104"/>
      <c r="D396" s="104"/>
      <c r="E396" s="104"/>
      <c r="F396" s="104"/>
      <c r="G396" s="104"/>
      <c r="H396" s="104"/>
      <c r="I396" s="104"/>
      <c r="J396" s="104"/>
      <c r="K396" s="66"/>
      <c r="L396" s="16"/>
      <c r="M396" s="16"/>
      <c r="N396" s="16"/>
      <c r="O396" s="16"/>
      <c r="P396" s="16"/>
      <c r="Q396" s="16"/>
      <c r="R396" s="16"/>
      <c r="S396" s="16"/>
      <c r="T396" s="66"/>
      <c r="U396" s="16"/>
      <c r="V396" s="16"/>
      <c r="W396" s="16"/>
      <c r="X396" s="16"/>
      <c r="Y396" s="16"/>
      <c r="Z396" s="55"/>
      <c r="AE396" s="27"/>
      <c r="AF396" s="27"/>
      <c r="AG396" s="27"/>
      <c r="AJ396" s="27"/>
      <c r="AK396" s="27"/>
      <c r="AL396" s="27"/>
      <c r="AM396" s="27"/>
    </row>
    <row r="397" spans="2:39" x14ac:dyDescent="0.25">
      <c r="B397" s="16"/>
      <c r="C397" s="104"/>
      <c r="D397" s="104"/>
      <c r="E397" s="104"/>
      <c r="F397" s="104"/>
      <c r="G397" s="104"/>
      <c r="H397" s="104"/>
      <c r="I397" s="104"/>
      <c r="J397" s="104"/>
      <c r="K397" s="66"/>
      <c r="L397" s="16"/>
      <c r="M397" s="16"/>
      <c r="N397" s="16"/>
      <c r="O397" s="16"/>
      <c r="P397" s="16"/>
      <c r="Q397" s="16"/>
      <c r="R397" s="16"/>
      <c r="S397" s="16"/>
      <c r="T397" s="66"/>
      <c r="U397" s="16"/>
      <c r="V397" s="16"/>
      <c r="W397" s="16"/>
      <c r="X397" s="16"/>
      <c r="Y397" s="16"/>
      <c r="Z397" s="55"/>
      <c r="AE397" s="27"/>
      <c r="AF397" s="27"/>
      <c r="AG397" s="27"/>
      <c r="AJ397" s="27"/>
      <c r="AK397" s="27"/>
      <c r="AL397" s="27"/>
      <c r="AM397" s="27"/>
    </row>
    <row r="398" spans="2:39" x14ac:dyDescent="0.25">
      <c r="B398" s="16"/>
      <c r="C398" s="104"/>
      <c r="D398" s="104"/>
      <c r="E398" s="104"/>
      <c r="F398" s="104"/>
      <c r="G398" s="104"/>
      <c r="H398" s="104"/>
      <c r="I398" s="104"/>
      <c r="J398" s="104"/>
      <c r="K398" s="66"/>
      <c r="L398" s="16"/>
      <c r="M398" s="16"/>
      <c r="N398" s="16"/>
      <c r="O398" s="16"/>
      <c r="P398" s="16"/>
      <c r="Q398" s="16"/>
      <c r="R398" s="16"/>
      <c r="S398" s="16"/>
      <c r="T398" s="66"/>
      <c r="U398" s="16"/>
      <c r="V398" s="16"/>
      <c r="W398" s="16"/>
      <c r="X398" s="16"/>
      <c r="Y398" s="16"/>
      <c r="Z398" s="55"/>
      <c r="AE398" s="27"/>
      <c r="AF398" s="27"/>
      <c r="AG398" s="27"/>
      <c r="AJ398" s="27"/>
      <c r="AK398" s="27"/>
      <c r="AL398" s="27"/>
      <c r="AM398" s="27"/>
    </row>
    <row r="399" spans="2:39" x14ac:dyDescent="0.25">
      <c r="B399" s="16"/>
      <c r="C399" s="104"/>
      <c r="D399" s="104"/>
      <c r="E399" s="104"/>
      <c r="F399" s="104"/>
      <c r="G399" s="104"/>
      <c r="H399" s="104"/>
      <c r="I399" s="104"/>
      <c r="J399" s="104"/>
      <c r="K399" s="66"/>
      <c r="L399" s="16"/>
      <c r="M399" s="16"/>
      <c r="N399" s="16"/>
      <c r="O399" s="16"/>
      <c r="P399" s="16"/>
      <c r="Q399" s="16"/>
      <c r="R399" s="16"/>
      <c r="S399" s="16"/>
      <c r="T399" s="66"/>
      <c r="U399" s="16"/>
      <c r="V399" s="16"/>
      <c r="W399" s="16"/>
      <c r="X399" s="16"/>
      <c r="Y399" s="16"/>
      <c r="Z399" s="55"/>
      <c r="AE399" s="27"/>
      <c r="AF399" s="27"/>
      <c r="AG399" s="27"/>
      <c r="AJ399" s="27"/>
      <c r="AK399" s="27"/>
      <c r="AL399" s="27"/>
      <c r="AM399" s="27"/>
    </row>
    <row r="400" spans="2:39" x14ac:dyDescent="0.25">
      <c r="B400" s="16"/>
      <c r="C400" s="104"/>
      <c r="D400" s="104"/>
      <c r="E400" s="104"/>
      <c r="F400" s="104"/>
      <c r="G400" s="104"/>
      <c r="H400" s="104"/>
      <c r="I400" s="104"/>
      <c r="J400" s="104"/>
      <c r="K400" s="66"/>
      <c r="L400" s="16"/>
      <c r="M400" s="16"/>
      <c r="N400" s="16"/>
      <c r="O400" s="16"/>
      <c r="P400" s="16"/>
      <c r="Q400" s="16"/>
      <c r="R400" s="16"/>
      <c r="S400" s="16"/>
      <c r="T400" s="66"/>
      <c r="U400" s="16"/>
      <c r="V400" s="16"/>
      <c r="W400" s="16"/>
      <c r="X400" s="16"/>
      <c r="Y400" s="16"/>
      <c r="Z400" s="55"/>
      <c r="AE400" s="27"/>
      <c r="AF400" s="27"/>
      <c r="AG400" s="27"/>
      <c r="AJ400" s="27"/>
      <c r="AK400" s="27"/>
      <c r="AL400" s="27"/>
      <c r="AM400" s="27"/>
    </row>
    <row r="401" spans="2:39" x14ac:dyDescent="0.25">
      <c r="B401" s="16"/>
      <c r="C401" s="104"/>
      <c r="D401" s="104"/>
      <c r="E401" s="104"/>
      <c r="F401" s="104"/>
      <c r="G401" s="104"/>
      <c r="H401" s="104"/>
      <c r="I401" s="104"/>
      <c r="J401" s="104"/>
      <c r="K401" s="66"/>
      <c r="L401" s="16"/>
      <c r="M401" s="16"/>
      <c r="N401" s="16"/>
      <c r="O401" s="16"/>
      <c r="P401" s="16"/>
      <c r="Q401" s="16"/>
      <c r="R401" s="16"/>
      <c r="S401" s="16"/>
      <c r="T401" s="66"/>
      <c r="U401" s="16"/>
      <c r="V401" s="16"/>
      <c r="W401" s="16"/>
      <c r="X401" s="16"/>
      <c r="Y401" s="16"/>
      <c r="Z401" s="55"/>
      <c r="AE401" s="27"/>
      <c r="AF401" s="27"/>
      <c r="AG401" s="27"/>
      <c r="AJ401" s="27"/>
      <c r="AK401" s="27"/>
      <c r="AL401" s="27"/>
      <c r="AM401" s="27"/>
    </row>
    <row r="402" spans="2:39" x14ac:dyDescent="0.25">
      <c r="B402" s="16"/>
      <c r="C402" s="104"/>
      <c r="D402" s="104"/>
      <c r="E402" s="104"/>
      <c r="F402" s="104"/>
      <c r="G402" s="104"/>
      <c r="H402" s="104"/>
      <c r="I402" s="104"/>
      <c r="J402" s="104"/>
      <c r="K402" s="66"/>
      <c r="L402" s="16"/>
      <c r="M402" s="16"/>
      <c r="N402" s="16"/>
      <c r="O402" s="16"/>
      <c r="P402" s="16"/>
      <c r="Q402" s="16"/>
      <c r="R402" s="16"/>
      <c r="S402" s="16"/>
      <c r="T402" s="66"/>
      <c r="U402" s="16"/>
      <c r="V402" s="16"/>
      <c r="W402" s="16"/>
      <c r="X402" s="16"/>
      <c r="Y402" s="16"/>
      <c r="Z402" s="55"/>
      <c r="AE402" s="27"/>
      <c r="AF402" s="27"/>
      <c r="AG402" s="27"/>
      <c r="AJ402" s="27"/>
      <c r="AK402" s="27"/>
      <c r="AL402" s="27"/>
      <c r="AM402" s="27"/>
    </row>
    <row r="403" spans="2:39" x14ac:dyDescent="0.25">
      <c r="B403" s="16"/>
      <c r="C403" s="104"/>
      <c r="D403" s="104"/>
      <c r="E403" s="104"/>
      <c r="F403" s="104"/>
      <c r="G403" s="104"/>
      <c r="H403" s="104"/>
      <c r="I403" s="104"/>
      <c r="J403" s="104"/>
      <c r="K403" s="66"/>
      <c r="L403" s="16"/>
      <c r="M403" s="16"/>
      <c r="N403" s="16"/>
      <c r="O403" s="16"/>
      <c r="P403" s="16"/>
      <c r="Q403" s="16"/>
      <c r="R403" s="16"/>
      <c r="S403" s="16"/>
      <c r="T403" s="66"/>
      <c r="U403" s="16"/>
      <c r="V403" s="16"/>
      <c r="W403" s="16"/>
      <c r="X403" s="16"/>
      <c r="Y403" s="16"/>
      <c r="Z403" s="55"/>
      <c r="AE403" s="27"/>
      <c r="AF403" s="27"/>
      <c r="AG403" s="27"/>
      <c r="AJ403" s="27"/>
      <c r="AK403" s="27"/>
      <c r="AL403" s="27"/>
      <c r="AM403" s="27"/>
    </row>
    <row r="404" spans="2:39" x14ac:dyDescent="0.25">
      <c r="B404" s="16"/>
      <c r="C404" s="104"/>
      <c r="D404" s="104"/>
      <c r="E404" s="104"/>
      <c r="F404" s="104"/>
      <c r="G404" s="104"/>
      <c r="H404" s="104"/>
      <c r="I404" s="104"/>
      <c r="J404" s="104"/>
      <c r="K404" s="66"/>
      <c r="L404" s="16"/>
      <c r="M404" s="16"/>
      <c r="N404" s="16"/>
      <c r="O404" s="16"/>
      <c r="P404" s="16"/>
      <c r="Q404" s="16"/>
      <c r="R404" s="16"/>
      <c r="S404" s="16"/>
      <c r="T404" s="66"/>
      <c r="U404" s="16"/>
      <c r="V404" s="16"/>
      <c r="W404" s="16"/>
      <c r="X404" s="16"/>
      <c r="Y404" s="16"/>
      <c r="Z404" s="55"/>
      <c r="AE404" s="27"/>
      <c r="AF404" s="27"/>
      <c r="AG404" s="27"/>
      <c r="AJ404" s="27"/>
      <c r="AK404" s="27"/>
      <c r="AL404" s="27"/>
      <c r="AM404" s="27"/>
    </row>
    <row r="405" spans="2:39" x14ac:dyDescent="0.25">
      <c r="B405" s="16"/>
      <c r="C405" s="104"/>
      <c r="D405" s="104"/>
      <c r="E405" s="104"/>
      <c r="F405" s="104"/>
      <c r="G405" s="104"/>
      <c r="H405" s="104"/>
      <c r="I405" s="104"/>
      <c r="J405" s="104"/>
      <c r="K405" s="66"/>
      <c r="L405" s="16"/>
      <c r="M405" s="16"/>
      <c r="N405" s="16"/>
      <c r="O405" s="16"/>
      <c r="P405" s="16"/>
      <c r="Q405" s="16"/>
      <c r="R405" s="16"/>
      <c r="S405" s="16"/>
      <c r="T405" s="66"/>
      <c r="U405" s="16"/>
      <c r="V405" s="16"/>
      <c r="W405" s="16"/>
      <c r="X405" s="16"/>
      <c r="Y405" s="16"/>
      <c r="Z405" s="55"/>
      <c r="AE405" s="27"/>
      <c r="AF405" s="27"/>
      <c r="AG405" s="27"/>
      <c r="AJ405" s="27"/>
      <c r="AK405" s="27"/>
      <c r="AL405" s="27"/>
      <c r="AM405" s="27"/>
    </row>
    <row r="406" spans="2:39" x14ac:dyDescent="0.25">
      <c r="B406" s="16"/>
      <c r="C406" s="104"/>
      <c r="D406" s="104"/>
      <c r="E406" s="104"/>
      <c r="F406" s="104"/>
      <c r="G406" s="104"/>
      <c r="H406" s="104"/>
      <c r="I406" s="104"/>
      <c r="J406" s="104"/>
      <c r="K406" s="66"/>
      <c r="L406" s="16"/>
      <c r="M406" s="16"/>
      <c r="N406" s="16"/>
      <c r="O406" s="16"/>
      <c r="P406" s="16"/>
      <c r="Q406" s="16"/>
      <c r="R406" s="16"/>
      <c r="S406" s="16"/>
      <c r="T406" s="66"/>
      <c r="U406" s="16"/>
      <c r="V406" s="16"/>
      <c r="W406" s="16"/>
      <c r="X406" s="16"/>
      <c r="Y406" s="16"/>
      <c r="Z406" s="55"/>
      <c r="AE406" s="27"/>
      <c r="AF406" s="27"/>
      <c r="AG406" s="27"/>
      <c r="AJ406" s="27"/>
      <c r="AK406" s="27"/>
      <c r="AL406" s="27"/>
      <c r="AM406" s="27"/>
    </row>
    <row r="407" spans="2:39" x14ac:dyDescent="0.25">
      <c r="B407" s="16"/>
      <c r="C407" s="104"/>
      <c r="D407" s="104"/>
      <c r="E407" s="104"/>
      <c r="F407" s="104"/>
      <c r="G407" s="104"/>
      <c r="H407" s="104"/>
      <c r="I407" s="104"/>
      <c r="J407" s="104"/>
      <c r="K407" s="66"/>
      <c r="L407" s="16"/>
      <c r="M407" s="16"/>
      <c r="N407" s="16"/>
      <c r="O407" s="16"/>
      <c r="P407" s="16"/>
      <c r="Q407" s="16"/>
      <c r="R407" s="16"/>
      <c r="S407" s="16"/>
      <c r="T407" s="66"/>
      <c r="U407" s="16"/>
      <c r="V407" s="16"/>
      <c r="W407" s="16"/>
      <c r="X407" s="16"/>
      <c r="Y407" s="16"/>
      <c r="Z407" s="55"/>
      <c r="AE407" s="27"/>
      <c r="AF407" s="27"/>
      <c r="AG407" s="27"/>
      <c r="AJ407" s="27"/>
      <c r="AK407" s="27"/>
      <c r="AL407" s="27"/>
      <c r="AM407" s="27"/>
    </row>
    <row r="408" spans="2:39" x14ac:dyDescent="0.25">
      <c r="B408" s="16"/>
      <c r="C408" s="104"/>
      <c r="D408" s="104"/>
      <c r="E408" s="104"/>
      <c r="F408" s="104"/>
      <c r="G408" s="104"/>
      <c r="H408" s="104"/>
      <c r="I408" s="104"/>
      <c r="J408" s="104"/>
      <c r="K408" s="66"/>
      <c r="L408" s="16"/>
      <c r="M408" s="16"/>
      <c r="N408" s="16"/>
      <c r="O408" s="16"/>
      <c r="P408" s="16"/>
      <c r="Q408" s="16"/>
      <c r="R408" s="16"/>
      <c r="S408" s="16"/>
      <c r="T408" s="66"/>
      <c r="U408" s="16"/>
      <c r="V408" s="16"/>
      <c r="W408" s="16"/>
      <c r="X408" s="16"/>
      <c r="Y408" s="16"/>
      <c r="Z408" s="55"/>
      <c r="AE408" s="27"/>
      <c r="AF408" s="27"/>
      <c r="AG408" s="27"/>
      <c r="AJ408" s="27"/>
      <c r="AK408" s="27"/>
      <c r="AL408" s="27"/>
      <c r="AM408" s="27"/>
    </row>
    <row r="409" spans="2:39" x14ac:dyDescent="0.25">
      <c r="B409" s="16"/>
      <c r="C409" s="104"/>
      <c r="D409" s="104"/>
      <c r="E409" s="104"/>
      <c r="F409" s="104"/>
      <c r="G409" s="104"/>
      <c r="H409" s="104"/>
      <c r="I409" s="104"/>
      <c r="J409" s="104"/>
      <c r="K409" s="66"/>
      <c r="L409" s="16"/>
      <c r="M409" s="16"/>
      <c r="N409" s="16"/>
      <c r="O409" s="16"/>
      <c r="P409" s="16"/>
      <c r="Q409" s="16"/>
      <c r="R409" s="16"/>
      <c r="S409" s="16"/>
      <c r="T409" s="66"/>
      <c r="U409" s="16"/>
      <c r="V409" s="16"/>
      <c r="W409" s="16"/>
      <c r="X409" s="16"/>
      <c r="Y409" s="16"/>
      <c r="Z409" s="55"/>
      <c r="AE409" s="27"/>
      <c r="AF409" s="27"/>
      <c r="AG409" s="27"/>
      <c r="AJ409" s="27"/>
      <c r="AK409" s="27"/>
      <c r="AL409" s="27"/>
      <c r="AM409" s="27"/>
    </row>
    <row r="410" spans="2:39" x14ac:dyDescent="0.25">
      <c r="B410" s="16"/>
      <c r="C410" s="104"/>
      <c r="D410" s="104"/>
      <c r="E410" s="104"/>
      <c r="F410" s="104"/>
      <c r="G410" s="104"/>
      <c r="H410" s="104"/>
      <c r="I410" s="104"/>
      <c r="J410" s="104"/>
      <c r="K410" s="66"/>
      <c r="L410" s="16"/>
      <c r="M410" s="16"/>
      <c r="N410" s="16"/>
      <c r="O410" s="16"/>
      <c r="P410" s="16"/>
      <c r="Q410" s="16"/>
      <c r="R410" s="16"/>
      <c r="S410" s="16"/>
      <c r="T410" s="66"/>
      <c r="U410" s="16"/>
      <c r="V410" s="16"/>
      <c r="W410" s="16"/>
      <c r="X410" s="16"/>
      <c r="Y410" s="16"/>
      <c r="Z410" s="55"/>
      <c r="AE410" s="27"/>
      <c r="AF410" s="27"/>
      <c r="AG410" s="27"/>
      <c r="AJ410" s="27"/>
      <c r="AK410" s="27"/>
      <c r="AL410" s="27"/>
      <c r="AM410" s="27"/>
    </row>
    <row r="411" spans="2:39" x14ac:dyDescent="0.25">
      <c r="B411" s="16"/>
      <c r="C411" s="104"/>
      <c r="D411" s="104"/>
      <c r="E411" s="104"/>
      <c r="F411" s="104"/>
      <c r="G411" s="104"/>
      <c r="H411" s="104"/>
      <c r="I411" s="104"/>
      <c r="J411" s="104"/>
      <c r="K411" s="66"/>
      <c r="L411" s="16"/>
      <c r="M411" s="16"/>
      <c r="N411" s="16"/>
      <c r="O411" s="16"/>
      <c r="P411" s="16"/>
      <c r="Q411" s="16"/>
      <c r="R411" s="16"/>
      <c r="S411" s="16"/>
      <c r="T411" s="66"/>
      <c r="U411" s="16"/>
      <c r="V411" s="16"/>
      <c r="W411" s="16"/>
      <c r="X411" s="16"/>
      <c r="Y411" s="16"/>
      <c r="Z411" s="55"/>
      <c r="AE411" s="27"/>
      <c r="AF411" s="27"/>
      <c r="AG411" s="27"/>
      <c r="AJ411" s="27"/>
      <c r="AK411" s="27"/>
      <c r="AL411" s="27"/>
      <c r="AM411" s="27"/>
    </row>
    <row r="412" spans="2:39" x14ac:dyDescent="0.25">
      <c r="B412" s="16"/>
      <c r="C412" s="104"/>
      <c r="D412" s="104"/>
      <c r="E412" s="104"/>
      <c r="F412" s="104"/>
      <c r="G412" s="104"/>
      <c r="H412" s="104"/>
      <c r="I412" s="104"/>
      <c r="J412" s="104"/>
      <c r="K412" s="66"/>
      <c r="L412" s="16"/>
      <c r="M412" s="16"/>
      <c r="N412" s="16"/>
      <c r="O412" s="16"/>
      <c r="P412" s="16"/>
      <c r="Q412" s="16"/>
      <c r="R412" s="16"/>
      <c r="S412" s="16"/>
      <c r="T412" s="66"/>
      <c r="U412" s="16"/>
      <c r="V412" s="16"/>
      <c r="W412" s="16"/>
      <c r="X412" s="16"/>
      <c r="Y412" s="16"/>
      <c r="Z412" s="55"/>
      <c r="AE412" s="27"/>
      <c r="AF412" s="27"/>
      <c r="AG412" s="27"/>
      <c r="AJ412" s="27"/>
      <c r="AK412" s="27"/>
      <c r="AL412" s="27"/>
      <c r="AM412" s="27"/>
    </row>
    <row r="413" spans="2:39" x14ac:dyDescent="0.25">
      <c r="B413" s="16"/>
      <c r="C413" s="104"/>
      <c r="D413" s="104"/>
      <c r="E413" s="104"/>
      <c r="F413" s="104"/>
      <c r="G413" s="104"/>
      <c r="H413" s="104"/>
      <c r="I413" s="104"/>
      <c r="J413" s="104"/>
      <c r="K413" s="66"/>
      <c r="L413" s="16"/>
      <c r="M413" s="16"/>
      <c r="N413" s="16"/>
      <c r="O413" s="16"/>
      <c r="P413" s="16"/>
      <c r="Q413" s="16"/>
      <c r="R413" s="16"/>
      <c r="S413" s="16"/>
      <c r="T413" s="66"/>
      <c r="U413" s="16"/>
      <c r="V413" s="16"/>
      <c r="W413" s="16"/>
      <c r="X413" s="16"/>
      <c r="Y413" s="16"/>
      <c r="Z413" s="55"/>
      <c r="AE413" s="27"/>
      <c r="AF413" s="27"/>
      <c r="AG413" s="27"/>
      <c r="AJ413" s="27"/>
      <c r="AK413" s="27"/>
      <c r="AL413" s="27"/>
      <c r="AM413" s="27"/>
    </row>
    <row r="414" spans="2:39" x14ac:dyDescent="0.25">
      <c r="B414" s="16"/>
      <c r="C414" s="104"/>
      <c r="D414" s="104"/>
      <c r="E414" s="104"/>
      <c r="F414" s="104"/>
      <c r="G414" s="104"/>
      <c r="H414" s="104"/>
      <c r="I414" s="104"/>
      <c r="J414" s="104"/>
      <c r="K414" s="66"/>
      <c r="L414" s="16"/>
      <c r="M414" s="16"/>
      <c r="N414" s="16"/>
      <c r="O414" s="16"/>
      <c r="P414" s="16"/>
      <c r="Q414" s="16"/>
      <c r="R414" s="16"/>
      <c r="S414" s="16"/>
      <c r="T414" s="66"/>
      <c r="U414" s="16"/>
      <c r="V414" s="16"/>
      <c r="W414" s="16"/>
      <c r="X414" s="16"/>
      <c r="Y414" s="16"/>
      <c r="Z414" s="55"/>
      <c r="AE414" s="27"/>
      <c r="AF414" s="27"/>
      <c r="AG414" s="27"/>
      <c r="AJ414" s="27"/>
      <c r="AK414" s="27"/>
      <c r="AL414" s="27"/>
      <c r="AM414" s="27"/>
    </row>
    <row r="415" spans="2:39" x14ac:dyDescent="0.25">
      <c r="B415" s="16"/>
      <c r="C415" s="104"/>
      <c r="D415" s="104"/>
      <c r="E415" s="104"/>
      <c r="F415" s="104"/>
      <c r="G415" s="104"/>
      <c r="H415" s="104"/>
      <c r="I415" s="104"/>
      <c r="J415" s="104"/>
      <c r="K415" s="66"/>
      <c r="L415" s="16"/>
      <c r="M415" s="16"/>
      <c r="N415" s="16"/>
      <c r="O415" s="16"/>
      <c r="P415" s="16"/>
      <c r="Q415" s="16"/>
      <c r="R415" s="16"/>
      <c r="S415" s="16"/>
      <c r="T415" s="66"/>
      <c r="U415" s="16"/>
      <c r="V415" s="16"/>
      <c r="W415" s="16"/>
      <c r="X415" s="16"/>
      <c r="Y415" s="16"/>
      <c r="Z415" s="55"/>
      <c r="AE415" s="27"/>
      <c r="AF415" s="27"/>
      <c r="AG415" s="27"/>
      <c r="AJ415" s="27"/>
      <c r="AK415" s="27"/>
      <c r="AL415" s="27"/>
      <c r="AM415" s="27"/>
    </row>
    <row r="416" spans="2:39" x14ac:dyDescent="0.25">
      <c r="B416" s="22"/>
      <c r="C416" s="22"/>
      <c r="D416" s="22"/>
      <c r="E416" s="22"/>
      <c r="F416" s="22"/>
      <c r="G416" s="22"/>
      <c r="H416" s="22"/>
      <c r="I416" s="22"/>
      <c r="J416" s="22"/>
      <c r="K416" s="77"/>
      <c r="L416" s="22"/>
      <c r="M416" s="22"/>
      <c r="N416" s="22"/>
      <c r="O416" s="22"/>
      <c r="P416" s="22"/>
      <c r="Q416" s="22"/>
      <c r="R416" s="22"/>
      <c r="S416" s="22"/>
      <c r="T416" s="77"/>
      <c r="U416" s="22"/>
      <c r="V416" s="22"/>
      <c r="W416" s="22"/>
      <c r="X416" s="22"/>
      <c r="Y416" s="22"/>
      <c r="Z416" s="58"/>
      <c r="AA416" s="22"/>
      <c r="AB416" s="22"/>
      <c r="AC416" s="77"/>
      <c r="AE416" s="27"/>
      <c r="AF416" s="27"/>
      <c r="AG416" s="27"/>
      <c r="AJ416" s="27"/>
      <c r="AK416" s="27"/>
      <c r="AL416" s="27"/>
      <c r="AM416" s="27"/>
    </row>
    <row r="417" spans="2:39" x14ac:dyDescent="0.25">
      <c r="B417" s="16"/>
      <c r="C417" s="104"/>
      <c r="D417" s="104"/>
      <c r="E417" s="104"/>
      <c r="F417" s="104"/>
      <c r="G417" s="104"/>
      <c r="H417" s="104"/>
      <c r="I417" s="104"/>
      <c r="J417" s="104"/>
      <c r="K417" s="66"/>
      <c r="L417" s="16"/>
      <c r="M417" s="16"/>
      <c r="N417" s="16"/>
      <c r="O417" s="16"/>
      <c r="P417" s="16"/>
      <c r="Q417" s="16"/>
      <c r="R417" s="16"/>
      <c r="S417" s="16"/>
      <c r="T417" s="66"/>
      <c r="U417" s="16"/>
      <c r="V417" s="16"/>
      <c r="W417" s="16"/>
      <c r="X417" s="16"/>
      <c r="Y417" s="16"/>
      <c r="Z417" s="55"/>
      <c r="AE417" s="27"/>
      <c r="AF417" s="27"/>
      <c r="AG417" s="27"/>
      <c r="AJ417" s="27"/>
      <c r="AK417" s="27"/>
      <c r="AL417" s="27"/>
      <c r="AM417" s="27"/>
    </row>
    <row r="418" spans="2:39" x14ac:dyDescent="0.25">
      <c r="B418" s="16"/>
      <c r="C418" s="104"/>
      <c r="D418" s="104"/>
      <c r="E418" s="104"/>
      <c r="F418" s="104"/>
      <c r="G418" s="104"/>
      <c r="H418" s="104"/>
      <c r="I418" s="104"/>
      <c r="J418" s="104"/>
      <c r="K418" s="66"/>
      <c r="L418" s="16"/>
      <c r="M418" s="16"/>
      <c r="N418" s="16"/>
      <c r="O418" s="16"/>
      <c r="P418" s="16"/>
      <c r="Q418" s="16"/>
      <c r="R418" s="16"/>
      <c r="S418" s="16"/>
      <c r="T418" s="66"/>
      <c r="U418" s="16"/>
      <c r="V418" s="16"/>
      <c r="W418" s="16"/>
      <c r="X418" s="16"/>
      <c r="Y418" s="16"/>
      <c r="Z418" s="55"/>
      <c r="AE418" s="27"/>
      <c r="AF418" s="27"/>
      <c r="AG418" s="27"/>
      <c r="AJ418" s="27"/>
      <c r="AK418" s="27"/>
      <c r="AL418" s="27"/>
      <c r="AM418" s="27"/>
    </row>
    <row r="419" spans="2:39" x14ac:dyDescent="0.25">
      <c r="B419" s="16"/>
      <c r="C419" s="104"/>
      <c r="D419" s="104"/>
      <c r="E419" s="104"/>
      <c r="F419" s="104"/>
      <c r="G419" s="104"/>
      <c r="H419" s="104"/>
      <c r="I419" s="104"/>
      <c r="J419" s="104"/>
      <c r="K419" s="66"/>
      <c r="L419" s="16"/>
      <c r="M419" s="16"/>
      <c r="N419" s="16"/>
      <c r="O419" s="16"/>
      <c r="P419" s="16"/>
      <c r="Q419" s="16"/>
      <c r="R419" s="16"/>
      <c r="S419" s="16"/>
      <c r="T419" s="66"/>
      <c r="U419" s="16"/>
      <c r="V419" s="16"/>
      <c r="W419" s="16"/>
      <c r="X419" s="16"/>
      <c r="Y419" s="16"/>
      <c r="Z419" s="55"/>
      <c r="AE419" s="27"/>
      <c r="AF419" s="27"/>
      <c r="AG419" s="27"/>
      <c r="AJ419" s="27"/>
      <c r="AK419" s="27"/>
      <c r="AL419" s="27"/>
      <c r="AM419" s="27"/>
    </row>
    <row r="420" spans="2:39" x14ac:dyDescent="0.25">
      <c r="B420" s="16"/>
      <c r="C420" s="104"/>
      <c r="D420" s="104"/>
      <c r="E420" s="104"/>
      <c r="F420" s="104"/>
      <c r="G420" s="104"/>
      <c r="H420" s="104"/>
      <c r="I420" s="104"/>
      <c r="J420" s="104"/>
      <c r="K420" s="66"/>
      <c r="L420" s="16"/>
      <c r="M420" s="16"/>
      <c r="N420" s="16"/>
      <c r="O420" s="16"/>
      <c r="P420" s="16"/>
      <c r="Q420" s="16"/>
      <c r="R420" s="16"/>
      <c r="S420" s="16"/>
      <c r="T420" s="66"/>
      <c r="U420" s="16"/>
      <c r="V420" s="16"/>
      <c r="W420" s="16"/>
      <c r="X420" s="16"/>
      <c r="Y420" s="16"/>
      <c r="Z420" s="55"/>
      <c r="AE420" s="27"/>
      <c r="AF420" s="27"/>
      <c r="AG420" s="27"/>
      <c r="AJ420" s="27"/>
      <c r="AK420" s="27"/>
      <c r="AL420" s="27"/>
      <c r="AM420" s="27"/>
    </row>
    <row r="421" spans="2:39" x14ac:dyDescent="0.25">
      <c r="B421" s="16"/>
      <c r="C421" s="104"/>
      <c r="D421" s="104"/>
      <c r="E421" s="104"/>
      <c r="F421" s="104"/>
      <c r="G421" s="104"/>
      <c r="H421" s="104"/>
      <c r="I421" s="104"/>
      <c r="J421" s="104"/>
      <c r="K421" s="66"/>
      <c r="L421" s="16"/>
      <c r="M421" s="16"/>
      <c r="N421" s="16"/>
      <c r="O421" s="16"/>
      <c r="P421" s="16"/>
      <c r="Q421" s="16"/>
      <c r="R421" s="16"/>
      <c r="S421" s="16"/>
      <c r="T421" s="66"/>
      <c r="U421" s="16"/>
      <c r="V421" s="16"/>
      <c r="W421" s="16"/>
      <c r="X421" s="16"/>
      <c r="Y421" s="16"/>
      <c r="Z421" s="55"/>
      <c r="AE421" s="27"/>
      <c r="AF421" s="27"/>
      <c r="AG421" s="27"/>
      <c r="AJ421" s="27"/>
      <c r="AK421" s="27"/>
      <c r="AL421" s="27"/>
      <c r="AM421" s="27"/>
    </row>
    <row r="422" spans="2:39" x14ac:dyDescent="0.25">
      <c r="B422" s="16"/>
      <c r="C422" s="104"/>
      <c r="D422" s="104"/>
      <c r="E422" s="104"/>
      <c r="F422" s="104"/>
      <c r="G422" s="104"/>
      <c r="H422" s="104"/>
      <c r="I422" s="104"/>
      <c r="J422" s="104"/>
      <c r="K422" s="66"/>
      <c r="L422" s="16"/>
      <c r="M422" s="16"/>
      <c r="N422" s="16"/>
      <c r="O422" s="16"/>
      <c r="P422" s="16"/>
      <c r="Q422" s="16"/>
      <c r="R422" s="16"/>
      <c r="S422" s="16"/>
      <c r="T422" s="66"/>
      <c r="U422" s="16"/>
      <c r="V422" s="16"/>
      <c r="W422" s="16"/>
      <c r="X422" s="16"/>
      <c r="Y422" s="16"/>
      <c r="Z422" s="55"/>
      <c r="AE422" s="27"/>
      <c r="AF422" s="27"/>
      <c r="AG422" s="27"/>
      <c r="AJ422" s="27"/>
      <c r="AK422" s="27"/>
      <c r="AL422" s="27"/>
      <c r="AM422" s="27"/>
    </row>
    <row r="423" spans="2:39" x14ac:dyDescent="0.25">
      <c r="B423" s="16"/>
      <c r="C423" s="104"/>
      <c r="D423" s="104"/>
      <c r="E423" s="104"/>
      <c r="F423" s="104"/>
      <c r="G423" s="104"/>
      <c r="H423" s="104"/>
      <c r="I423" s="104"/>
      <c r="J423" s="104"/>
      <c r="K423" s="66"/>
      <c r="L423" s="16"/>
      <c r="M423" s="16"/>
      <c r="N423" s="16"/>
      <c r="O423" s="16"/>
      <c r="P423" s="16"/>
      <c r="Q423" s="16"/>
      <c r="R423" s="16"/>
      <c r="S423" s="16"/>
      <c r="T423" s="66"/>
      <c r="U423" s="16"/>
      <c r="V423" s="16"/>
      <c r="W423" s="16"/>
      <c r="X423" s="16"/>
      <c r="Y423" s="16"/>
      <c r="Z423" s="55"/>
      <c r="AE423" s="27"/>
      <c r="AF423" s="27"/>
      <c r="AG423" s="27"/>
      <c r="AJ423" s="27"/>
      <c r="AK423" s="27"/>
      <c r="AL423" s="27"/>
      <c r="AM423" s="27"/>
    </row>
    <row r="424" spans="2:39" x14ac:dyDescent="0.25">
      <c r="B424" s="16"/>
      <c r="C424" s="104"/>
      <c r="D424" s="104"/>
      <c r="E424" s="104"/>
      <c r="F424" s="104"/>
      <c r="G424" s="104"/>
      <c r="H424" s="104"/>
      <c r="I424" s="104"/>
      <c r="J424" s="104"/>
      <c r="K424" s="66"/>
      <c r="L424" s="16"/>
      <c r="M424" s="16"/>
      <c r="N424" s="16"/>
      <c r="O424" s="16"/>
      <c r="P424" s="16"/>
      <c r="Q424" s="16"/>
      <c r="R424" s="16"/>
      <c r="S424" s="16"/>
      <c r="T424" s="66"/>
      <c r="U424" s="16"/>
      <c r="V424" s="16"/>
      <c r="W424" s="16"/>
      <c r="X424" s="16"/>
      <c r="Y424" s="16"/>
      <c r="Z424" s="55"/>
      <c r="AE424" s="27"/>
      <c r="AF424" s="27"/>
      <c r="AG424" s="27"/>
      <c r="AJ424" s="27"/>
      <c r="AK424" s="27"/>
      <c r="AL424" s="27"/>
      <c r="AM424" s="27"/>
    </row>
    <row r="425" spans="2:39" x14ac:dyDescent="0.25">
      <c r="B425" s="16"/>
      <c r="C425" s="104"/>
      <c r="D425" s="104"/>
      <c r="E425" s="104"/>
      <c r="F425" s="104"/>
      <c r="G425" s="104"/>
      <c r="H425" s="104"/>
      <c r="I425" s="104"/>
      <c r="J425" s="104"/>
      <c r="K425" s="66"/>
      <c r="L425" s="16"/>
      <c r="M425" s="16"/>
      <c r="N425" s="16"/>
      <c r="O425" s="16"/>
      <c r="P425" s="16"/>
      <c r="Q425" s="16"/>
      <c r="R425" s="16"/>
      <c r="S425" s="16"/>
      <c r="T425" s="66"/>
      <c r="U425" s="16"/>
      <c r="V425" s="16"/>
      <c r="W425" s="16"/>
      <c r="X425" s="16"/>
      <c r="Y425" s="16"/>
      <c r="Z425" s="55"/>
      <c r="AE425" s="27"/>
      <c r="AF425" s="27"/>
      <c r="AG425" s="27"/>
      <c r="AJ425" s="27"/>
      <c r="AK425" s="27"/>
      <c r="AL425" s="27"/>
      <c r="AM425" s="27"/>
    </row>
    <row r="426" spans="2:39" x14ac:dyDescent="0.25">
      <c r="B426" s="16"/>
      <c r="C426" s="104"/>
      <c r="D426" s="104"/>
      <c r="E426" s="104"/>
      <c r="F426" s="104"/>
      <c r="G426" s="104"/>
      <c r="H426" s="104"/>
      <c r="I426" s="104"/>
      <c r="J426" s="104"/>
      <c r="K426" s="66"/>
      <c r="L426" s="16"/>
      <c r="M426" s="16"/>
      <c r="N426" s="16"/>
      <c r="O426" s="16"/>
      <c r="P426" s="16"/>
      <c r="Q426" s="16"/>
      <c r="R426" s="16"/>
      <c r="S426" s="16"/>
      <c r="T426" s="66"/>
      <c r="U426" s="16"/>
      <c r="V426" s="16"/>
      <c r="W426" s="16"/>
      <c r="X426" s="16"/>
      <c r="Y426" s="16"/>
      <c r="Z426" s="55"/>
      <c r="AE426" s="27"/>
      <c r="AF426" s="27"/>
      <c r="AG426" s="27"/>
      <c r="AJ426" s="27"/>
      <c r="AK426" s="27"/>
      <c r="AL426" s="27"/>
      <c r="AM426" s="27"/>
    </row>
    <row r="427" spans="2:39" x14ac:dyDescent="0.25">
      <c r="B427" s="16"/>
      <c r="C427" s="104"/>
      <c r="D427" s="104"/>
      <c r="E427" s="104"/>
      <c r="F427" s="104"/>
      <c r="G427" s="104"/>
      <c r="H427" s="104"/>
      <c r="I427" s="104"/>
      <c r="J427" s="104"/>
      <c r="K427" s="66"/>
      <c r="L427" s="16"/>
      <c r="M427" s="16"/>
      <c r="N427" s="16"/>
      <c r="O427" s="16"/>
      <c r="P427" s="16"/>
      <c r="Q427" s="16"/>
      <c r="R427" s="16"/>
      <c r="S427" s="16"/>
      <c r="T427" s="66"/>
      <c r="U427" s="16"/>
      <c r="V427" s="16"/>
      <c r="W427" s="16"/>
      <c r="X427" s="16"/>
      <c r="Y427" s="16"/>
      <c r="Z427" s="55"/>
      <c r="AE427" s="27"/>
      <c r="AF427" s="27"/>
      <c r="AG427" s="27"/>
      <c r="AJ427" s="27"/>
      <c r="AK427" s="27"/>
      <c r="AL427" s="27"/>
      <c r="AM427" s="27"/>
    </row>
    <row r="428" spans="2:39" x14ac:dyDescent="0.25">
      <c r="B428" s="16"/>
      <c r="C428" s="104"/>
      <c r="D428" s="104"/>
      <c r="E428" s="104"/>
      <c r="F428" s="104"/>
      <c r="G428" s="104"/>
      <c r="H428" s="104"/>
      <c r="I428" s="104"/>
      <c r="J428" s="104"/>
      <c r="K428" s="66"/>
      <c r="L428" s="16"/>
      <c r="M428" s="16"/>
      <c r="N428" s="16"/>
      <c r="O428" s="16"/>
      <c r="P428" s="16"/>
      <c r="Q428" s="16"/>
      <c r="R428" s="16"/>
      <c r="S428" s="16"/>
      <c r="T428" s="66"/>
      <c r="U428" s="16"/>
      <c r="V428" s="16"/>
      <c r="W428" s="16"/>
      <c r="X428" s="16"/>
      <c r="Y428" s="16"/>
      <c r="Z428" s="55"/>
      <c r="AE428" s="27"/>
      <c r="AF428" s="27"/>
      <c r="AG428" s="27"/>
      <c r="AJ428" s="27"/>
      <c r="AK428" s="27"/>
      <c r="AL428" s="27"/>
      <c r="AM428" s="27"/>
    </row>
    <row r="429" spans="2:39" x14ac:dyDescent="0.25">
      <c r="B429" s="16"/>
      <c r="C429" s="104"/>
      <c r="D429" s="104"/>
      <c r="E429" s="104"/>
      <c r="F429" s="104"/>
      <c r="G429" s="104"/>
      <c r="H429" s="104"/>
      <c r="I429" s="104"/>
      <c r="J429" s="104"/>
      <c r="K429" s="66"/>
      <c r="L429" s="16"/>
      <c r="M429" s="16"/>
      <c r="N429" s="16"/>
      <c r="O429" s="16"/>
      <c r="P429" s="16"/>
      <c r="Q429" s="16"/>
      <c r="R429" s="16"/>
      <c r="S429" s="16"/>
      <c r="T429" s="66"/>
      <c r="U429" s="16"/>
      <c r="V429" s="16"/>
      <c r="W429" s="16"/>
      <c r="X429" s="16"/>
      <c r="Y429" s="16"/>
      <c r="Z429" s="55"/>
      <c r="AE429" s="27"/>
      <c r="AF429" s="27"/>
      <c r="AG429" s="27"/>
      <c r="AJ429" s="27"/>
      <c r="AK429" s="27"/>
      <c r="AL429" s="27"/>
      <c r="AM429" s="27"/>
    </row>
    <row r="430" spans="2:39" x14ac:dyDescent="0.25">
      <c r="B430" s="16"/>
      <c r="C430" s="104"/>
      <c r="D430" s="104"/>
      <c r="E430" s="104"/>
      <c r="F430" s="104"/>
      <c r="G430" s="104"/>
      <c r="H430" s="104"/>
      <c r="I430" s="104"/>
      <c r="J430" s="104"/>
      <c r="K430" s="66"/>
      <c r="L430" s="16"/>
      <c r="M430" s="16"/>
      <c r="N430" s="16"/>
      <c r="O430" s="16"/>
      <c r="P430" s="16"/>
      <c r="Q430" s="16"/>
      <c r="R430" s="16"/>
      <c r="S430" s="16"/>
      <c r="T430" s="66"/>
      <c r="U430" s="16"/>
      <c r="V430" s="16"/>
      <c r="W430" s="16"/>
      <c r="X430" s="16"/>
      <c r="Y430" s="16"/>
      <c r="Z430" s="55"/>
      <c r="AE430" s="27"/>
      <c r="AF430" s="27"/>
      <c r="AG430" s="27"/>
      <c r="AJ430" s="27"/>
      <c r="AK430" s="27"/>
      <c r="AL430" s="27"/>
      <c r="AM430" s="27"/>
    </row>
    <row r="431" spans="2:39" x14ac:dyDescent="0.25">
      <c r="B431" s="16"/>
      <c r="C431" s="104"/>
      <c r="D431" s="104"/>
      <c r="E431" s="104"/>
      <c r="F431" s="104"/>
      <c r="G431" s="104"/>
      <c r="H431" s="104"/>
      <c r="I431" s="104"/>
      <c r="J431" s="104"/>
      <c r="K431" s="66"/>
      <c r="L431" s="16"/>
      <c r="M431" s="16"/>
      <c r="N431" s="16"/>
      <c r="O431" s="16"/>
      <c r="P431" s="16"/>
      <c r="Q431" s="16"/>
      <c r="R431" s="16"/>
      <c r="S431" s="16"/>
      <c r="T431" s="66"/>
      <c r="U431" s="16"/>
      <c r="V431" s="16"/>
      <c r="W431" s="16"/>
      <c r="X431" s="16"/>
      <c r="Y431" s="16"/>
      <c r="Z431" s="55"/>
      <c r="AE431" s="27"/>
      <c r="AF431" s="27"/>
      <c r="AG431" s="27"/>
      <c r="AJ431" s="27"/>
      <c r="AK431" s="27"/>
      <c r="AL431" s="27"/>
      <c r="AM431" s="27"/>
    </row>
    <row r="432" spans="2:39" x14ac:dyDescent="0.25">
      <c r="B432" s="16"/>
      <c r="C432" s="104"/>
      <c r="D432" s="104"/>
      <c r="E432" s="104"/>
      <c r="F432" s="104"/>
      <c r="G432" s="104"/>
      <c r="H432" s="104"/>
      <c r="I432" s="104"/>
      <c r="J432" s="104"/>
      <c r="K432" s="66"/>
      <c r="L432" s="16"/>
      <c r="M432" s="16"/>
      <c r="N432" s="16"/>
      <c r="O432" s="16"/>
      <c r="P432" s="16"/>
      <c r="Q432" s="16"/>
      <c r="R432" s="16"/>
      <c r="S432" s="16"/>
      <c r="T432" s="66"/>
      <c r="U432" s="16"/>
      <c r="V432" s="16"/>
      <c r="W432" s="16"/>
      <c r="X432" s="16"/>
      <c r="Y432" s="16"/>
      <c r="Z432" s="55"/>
      <c r="AE432" s="27"/>
      <c r="AF432" s="27"/>
      <c r="AG432" s="27"/>
      <c r="AJ432" s="27"/>
      <c r="AK432" s="27"/>
      <c r="AL432" s="27"/>
      <c r="AM432" s="27"/>
    </row>
    <row r="433" spans="2:39" x14ac:dyDescent="0.25">
      <c r="B433" s="16"/>
      <c r="C433" s="104"/>
      <c r="D433" s="104"/>
      <c r="E433" s="104"/>
      <c r="F433" s="104"/>
      <c r="G433" s="104"/>
      <c r="H433" s="104"/>
      <c r="I433" s="104"/>
      <c r="J433" s="104"/>
      <c r="K433" s="66"/>
      <c r="L433" s="16"/>
      <c r="M433" s="16"/>
      <c r="N433" s="16"/>
      <c r="O433" s="16"/>
      <c r="P433" s="16"/>
      <c r="Q433" s="16"/>
      <c r="R433" s="16"/>
      <c r="S433" s="16"/>
      <c r="T433" s="66"/>
      <c r="U433" s="16"/>
      <c r="V433" s="16"/>
      <c r="W433" s="16"/>
      <c r="X433" s="16"/>
      <c r="Y433" s="16"/>
      <c r="Z433" s="55"/>
      <c r="AE433" s="27"/>
      <c r="AF433" s="27"/>
      <c r="AG433" s="27"/>
      <c r="AJ433" s="27"/>
      <c r="AK433" s="27"/>
      <c r="AL433" s="27"/>
      <c r="AM433" s="27"/>
    </row>
    <row r="434" spans="2:39" x14ac:dyDescent="0.25">
      <c r="B434" s="16"/>
      <c r="C434" s="104"/>
      <c r="D434" s="104"/>
      <c r="E434" s="104"/>
      <c r="F434" s="104"/>
      <c r="G434" s="104"/>
      <c r="H434" s="104"/>
      <c r="I434" s="104"/>
      <c r="J434" s="104"/>
      <c r="K434" s="66"/>
      <c r="L434" s="16"/>
      <c r="M434" s="16"/>
      <c r="N434" s="16"/>
      <c r="O434" s="16"/>
      <c r="P434" s="16"/>
      <c r="Q434" s="16"/>
      <c r="R434" s="16"/>
      <c r="S434" s="16"/>
      <c r="T434" s="66"/>
      <c r="U434" s="16"/>
      <c r="V434" s="16"/>
      <c r="W434" s="16"/>
      <c r="X434" s="16"/>
      <c r="Y434" s="16"/>
      <c r="Z434" s="55"/>
      <c r="AE434" s="27"/>
      <c r="AF434" s="27"/>
      <c r="AG434" s="27"/>
      <c r="AJ434" s="27"/>
      <c r="AK434" s="27"/>
      <c r="AL434" s="27"/>
      <c r="AM434" s="27"/>
    </row>
    <row r="435" spans="2:39" x14ac:dyDescent="0.25">
      <c r="B435" s="16"/>
      <c r="C435" s="104"/>
      <c r="D435" s="104"/>
      <c r="E435" s="104"/>
      <c r="F435" s="104"/>
      <c r="G435" s="104"/>
      <c r="H435" s="104"/>
      <c r="I435" s="104"/>
      <c r="J435" s="104"/>
      <c r="K435" s="66"/>
      <c r="L435" s="16"/>
      <c r="M435" s="16"/>
      <c r="N435" s="16"/>
      <c r="O435" s="16"/>
      <c r="P435" s="16"/>
      <c r="Q435" s="16"/>
      <c r="R435" s="16"/>
      <c r="S435" s="16"/>
      <c r="T435" s="66"/>
      <c r="U435" s="16"/>
      <c r="V435" s="16"/>
      <c r="W435" s="16"/>
      <c r="X435" s="16"/>
      <c r="Y435" s="16"/>
      <c r="Z435" s="55"/>
      <c r="AE435" s="27"/>
      <c r="AF435" s="27"/>
      <c r="AG435" s="27"/>
      <c r="AJ435" s="27"/>
      <c r="AK435" s="27"/>
      <c r="AL435" s="27"/>
      <c r="AM435" s="27"/>
    </row>
    <row r="436" spans="2:39" x14ac:dyDescent="0.25">
      <c r="B436" s="16"/>
      <c r="C436" s="104"/>
      <c r="D436" s="104"/>
      <c r="E436" s="104"/>
      <c r="F436" s="104"/>
      <c r="G436" s="104"/>
      <c r="H436" s="104"/>
      <c r="I436" s="104"/>
      <c r="J436" s="104"/>
      <c r="K436" s="66"/>
      <c r="L436" s="16"/>
      <c r="M436" s="16"/>
      <c r="N436" s="16"/>
      <c r="O436" s="16"/>
      <c r="P436" s="16"/>
      <c r="Q436" s="16"/>
      <c r="R436" s="16"/>
      <c r="S436" s="16"/>
      <c r="T436" s="66"/>
      <c r="U436" s="16"/>
      <c r="V436" s="16"/>
      <c r="W436" s="16"/>
      <c r="X436" s="16"/>
      <c r="Y436" s="16"/>
      <c r="Z436" s="55"/>
      <c r="AE436" s="27"/>
      <c r="AF436" s="27"/>
      <c r="AG436" s="27"/>
      <c r="AJ436" s="27"/>
      <c r="AK436" s="27"/>
      <c r="AL436" s="27"/>
      <c r="AM436" s="27"/>
    </row>
    <row r="437" spans="2:39" x14ac:dyDescent="0.25">
      <c r="B437" s="16"/>
      <c r="C437" s="104"/>
      <c r="D437" s="104"/>
      <c r="E437" s="104"/>
      <c r="F437" s="104"/>
      <c r="G437" s="104"/>
      <c r="H437" s="104"/>
      <c r="I437" s="104"/>
      <c r="J437" s="104"/>
      <c r="K437" s="66"/>
      <c r="L437" s="16"/>
      <c r="M437" s="16"/>
      <c r="N437" s="16"/>
      <c r="O437" s="16"/>
      <c r="P437" s="16"/>
      <c r="Q437" s="16"/>
      <c r="R437" s="16"/>
      <c r="S437" s="16"/>
      <c r="T437" s="66"/>
      <c r="U437" s="16"/>
      <c r="V437" s="16"/>
      <c r="W437" s="16"/>
      <c r="X437" s="16"/>
      <c r="Y437" s="16"/>
      <c r="Z437" s="55"/>
      <c r="AE437" s="27"/>
      <c r="AF437" s="27"/>
      <c r="AG437" s="27"/>
      <c r="AJ437" s="27"/>
      <c r="AK437" s="27"/>
      <c r="AL437" s="27"/>
      <c r="AM437" s="27"/>
    </row>
    <row r="438" spans="2:39" x14ac:dyDescent="0.25">
      <c r="B438" s="16"/>
      <c r="C438" s="104"/>
      <c r="D438" s="104"/>
      <c r="E438" s="104"/>
      <c r="F438" s="104"/>
      <c r="G438" s="104"/>
      <c r="H438" s="104"/>
      <c r="I438" s="104"/>
      <c r="J438" s="104"/>
      <c r="K438" s="66"/>
      <c r="L438" s="16"/>
      <c r="M438" s="16"/>
      <c r="N438" s="16"/>
      <c r="O438" s="16"/>
      <c r="P438" s="16"/>
      <c r="Q438" s="16"/>
      <c r="R438" s="16"/>
      <c r="S438" s="16"/>
      <c r="T438" s="66"/>
      <c r="U438" s="16"/>
      <c r="V438" s="16"/>
      <c r="W438" s="16"/>
      <c r="X438" s="16"/>
      <c r="Y438" s="16"/>
      <c r="Z438" s="55"/>
      <c r="AE438" s="27"/>
      <c r="AF438" s="27"/>
      <c r="AG438" s="27"/>
      <c r="AJ438" s="27"/>
      <c r="AK438" s="27"/>
      <c r="AL438" s="27"/>
      <c r="AM438" s="27"/>
    </row>
    <row r="439" spans="2:39" x14ac:dyDescent="0.25">
      <c r="B439" s="16"/>
      <c r="C439" s="104"/>
      <c r="D439" s="104"/>
      <c r="E439" s="104"/>
      <c r="F439" s="104"/>
      <c r="G439" s="104"/>
      <c r="H439" s="104"/>
      <c r="I439" s="104"/>
      <c r="J439" s="104"/>
      <c r="K439" s="66"/>
      <c r="L439" s="16"/>
      <c r="M439" s="16"/>
      <c r="N439" s="16"/>
      <c r="O439" s="16"/>
      <c r="P439" s="16"/>
      <c r="Q439" s="16"/>
      <c r="R439" s="16"/>
      <c r="S439" s="16"/>
      <c r="T439" s="66"/>
      <c r="U439" s="16"/>
      <c r="V439" s="16"/>
      <c r="W439" s="16"/>
      <c r="X439" s="16"/>
      <c r="Y439" s="16"/>
      <c r="Z439" s="55"/>
      <c r="AE439" s="27"/>
      <c r="AF439" s="27"/>
      <c r="AG439" s="27"/>
      <c r="AJ439" s="27"/>
      <c r="AK439" s="27"/>
      <c r="AL439" s="27"/>
      <c r="AM439" s="27"/>
    </row>
    <row r="440" spans="2:39" x14ac:dyDescent="0.25">
      <c r="B440" s="16"/>
      <c r="C440" s="104"/>
      <c r="D440" s="104"/>
      <c r="E440" s="104"/>
      <c r="F440" s="104"/>
      <c r="G440" s="104"/>
      <c r="H440" s="104"/>
      <c r="I440" s="104"/>
      <c r="J440" s="104"/>
      <c r="K440" s="66"/>
      <c r="L440" s="16"/>
      <c r="M440" s="16"/>
      <c r="N440" s="16"/>
      <c r="O440" s="16"/>
      <c r="P440" s="16"/>
      <c r="Q440" s="16"/>
      <c r="R440" s="16"/>
      <c r="S440" s="16"/>
      <c r="T440" s="66"/>
      <c r="U440" s="16"/>
      <c r="V440" s="16"/>
      <c r="W440" s="16"/>
      <c r="X440" s="16"/>
      <c r="Y440" s="16"/>
      <c r="Z440" s="55"/>
      <c r="AE440" s="27"/>
      <c r="AF440" s="27"/>
      <c r="AG440" s="27"/>
      <c r="AJ440" s="27"/>
      <c r="AK440" s="27"/>
      <c r="AL440" s="27"/>
      <c r="AM440" s="27"/>
    </row>
    <row r="441" spans="2:39" x14ac:dyDescent="0.25">
      <c r="B441" s="16"/>
      <c r="C441" s="104"/>
      <c r="D441" s="104"/>
      <c r="E441" s="104"/>
      <c r="F441" s="104"/>
      <c r="G441" s="104"/>
      <c r="H441" s="104"/>
      <c r="I441" s="104"/>
      <c r="J441" s="104"/>
      <c r="K441" s="66"/>
      <c r="L441" s="16"/>
      <c r="M441" s="16"/>
      <c r="N441" s="16"/>
      <c r="O441" s="16"/>
      <c r="P441" s="16"/>
      <c r="Q441" s="16"/>
      <c r="R441" s="16"/>
      <c r="S441" s="16"/>
      <c r="T441" s="66"/>
      <c r="U441" s="16"/>
      <c r="V441" s="16"/>
      <c r="W441" s="16"/>
      <c r="X441" s="16"/>
      <c r="Y441" s="16"/>
      <c r="Z441" s="55"/>
      <c r="AE441" s="27"/>
      <c r="AF441" s="27"/>
      <c r="AG441" s="27"/>
      <c r="AJ441" s="27"/>
      <c r="AK441" s="27"/>
      <c r="AL441" s="27"/>
      <c r="AM441" s="27"/>
    </row>
    <row r="442" spans="2:39" x14ac:dyDescent="0.25">
      <c r="B442" s="16"/>
      <c r="C442" s="104"/>
      <c r="D442" s="104"/>
      <c r="E442" s="104"/>
      <c r="F442" s="104"/>
      <c r="G442" s="104"/>
      <c r="H442" s="104"/>
      <c r="I442" s="104"/>
      <c r="J442" s="104"/>
      <c r="K442" s="66"/>
      <c r="L442" s="16"/>
      <c r="M442" s="16"/>
      <c r="N442" s="16"/>
      <c r="O442" s="16"/>
      <c r="P442" s="16"/>
      <c r="Q442" s="16"/>
      <c r="R442" s="16"/>
      <c r="S442" s="16"/>
      <c r="T442" s="66"/>
      <c r="U442" s="16"/>
      <c r="V442" s="16"/>
      <c r="W442" s="16"/>
      <c r="X442" s="16"/>
      <c r="Y442" s="16"/>
      <c r="Z442" s="55"/>
      <c r="AE442" s="27"/>
      <c r="AF442" s="27"/>
      <c r="AG442" s="27"/>
      <c r="AJ442" s="27"/>
      <c r="AK442" s="27"/>
      <c r="AL442" s="27"/>
      <c r="AM442" s="27"/>
    </row>
    <row r="443" spans="2:39" x14ac:dyDescent="0.25">
      <c r="B443" s="16"/>
      <c r="C443" s="104"/>
      <c r="D443" s="104"/>
      <c r="E443" s="104"/>
      <c r="F443" s="104"/>
      <c r="G443" s="104"/>
      <c r="H443" s="104"/>
      <c r="I443" s="104"/>
      <c r="J443" s="104"/>
      <c r="K443" s="66"/>
      <c r="L443" s="16"/>
      <c r="M443" s="16"/>
      <c r="N443" s="16"/>
      <c r="O443" s="16"/>
      <c r="P443" s="16"/>
      <c r="Q443" s="16"/>
      <c r="R443" s="16"/>
      <c r="S443" s="16"/>
      <c r="T443" s="66"/>
      <c r="U443" s="16"/>
      <c r="V443" s="16"/>
      <c r="W443" s="16"/>
      <c r="X443" s="16"/>
      <c r="Y443" s="16"/>
      <c r="Z443" s="55"/>
      <c r="AE443" s="27"/>
      <c r="AF443" s="27"/>
      <c r="AG443" s="27"/>
      <c r="AJ443" s="27"/>
      <c r="AK443" s="27"/>
      <c r="AL443" s="27"/>
      <c r="AM443" s="27"/>
    </row>
    <row r="444" spans="2:39" x14ac:dyDescent="0.25">
      <c r="B444" s="16"/>
      <c r="C444" s="104"/>
      <c r="D444" s="104"/>
      <c r="E444" s="104"/>
      <c r="F444" s="104"/>
      <c r="G444" s="104"/>
      <c r="H444" s="104"/>
      <c r="I444" s="104"/>
      <c r="J444" s="104"/>
      <c r="K444" s="66"/>
      <c r="L444" s="16"/>
      <c r="M444" s="16"/>
      <c r="N444" s="16"/>
      <c r="O444" s="16"/>
      <c r="P444" s="16"/>
      <c r="Q444" s="16"/>
      <c r="R444" s="16"/>
      <c r="S444" s="16"/>
      <c r="T444" s="66"/>
      <c r="U444" s="16"/>
      <c r="V444" s="16"/>
      <c r="W444" s="16"/>
      <c r="X444" s="16"/>
      <c r="Y444" s="16"/>
      <c r="Z444" s="55"/>
      <c r="AE444" s="27"/>
      <c r="AF444" s="27"/>
      <c r="AG444" s="27"/>
      <c r="AJ444" s="27"/>
      <c r="AK444" s="27"/>
      <c r="AL444" s="27"/>
      <c r="AM444" s="27"/>
    </row>
    <row r="445" spans="2:39" x14ac:dyDescent="0.25">
      <c r="B445" s="16"/>
      <c r="C445" s="104"/>
      <c r="D445" s="104"/>
      <c r="E445" s="104"/>
      <c r="F445" s="104"/>
      <c r="G445" s="104"/>
      <c r="H445" s="104"/>
      <c r="I445" s="104"/>
      <c r="J445" s="104"/>
      <c r="K445" s="66"/>
      <c r="L445" s="16"/>
      <c r="M445" s="16"/>
      <c r="N445" s="16"/>
      <c r="O445" s="16"/>
      <c r="P445" s="16"/>
      <c r="Q445" s="16"/>
      <c r="R445" s="16"/>
      <c r="S445" s="16"/>
      <c r="T445" s="66"/>
      <c r="U445" s="16"/>
      <c r="V445" s="16"/>
      <c r="W445" s="16"/>
      <c r="X445" s="16"/>
      <c r="Y445" s="16"/>
      <c r="Z445" s="55"/>
      <c r="AE445" s="27"/>
      <c r="AF445" s="27"/>
      <c r="AG445" s="27"/>
      <c r="AJ445" s="27"/>
      <c r="AK445" s="27"/>
      <c r="AL445" s="27"/>
      <c r="AM445" s="27"/>
    </row>
    <row r="446" spans="2:39" x14ac:dyDescent="0.25">
      <c r="B446" s="16"/>
      <c r="C446" s="104"/>
      <c r="D446" s="104"/>
      <c r="E446" s="104"/>
      <c r="F446" s="104"/>
      <c r="G446" s="104"/>
      <c r="H446" s="104"/>
      <c r="I446" s="104"/>
      <c r="J446" s="104"/>
      <c r="K446" s="66"/>
      <c r="L446" s="16"/>
      <c r="M446" s="16"/>
      <c r="N446" s="16"/>
      <c r="O446" s="16"/>
      <c r="P446" s="16"/>
      <c r="Q446" s="16"/>
      <c r="R446" s="16"/>
      <c r="S446" s="16"/>
      <c r="T446" s="66"/>
      <c r="U446" s="16"/>
      <c r="V446" s="16"/>
      <c r="W446" s="16"/>
      <c r="X446" s="16"/>
      <c r="Y446" s="16"/>
      <c r="Z446" s="55"/>
      <c r="AE446" s="27"/>
      <c r="AF446" s="27"/>
      <c r="AG446" s="27"/>
      <c r="AJ446" s="27"/>
      <c r="AK446" s="27"/>
      <c r="AL446" s="27"/>
      <c r="AM446" s="27"/>
    </row>
    <row r="447" spans="2:39" x14ac:dyDescent="0.25">
      <c r="B447" s="16"/>
      <c r="C447" s="104"/>
      <c r="D447" s="104"/>
      <c r="E447" s="104"/>
      <c r="F447" s="104"/>
      <c r="G447" s="104"/>
      <c r="H447" s="104"/>
      <c r="I447" s="104"/>
      <c r="J447" s="104"/>
      <c r="K447" s="66"/>
      <c r="L447" s="16"/>
      <c r="M447" s="16"/>
      <c r="N447" s="16"/>
      <c r="O447" s="16"/>
      <c r="P447" s="16"/>
      <c r="Q447" s="16"/>
      <c r="R447" s="16"/>
      <c r="S447" s="16"/>
      <c r="T447" s="66"/>
      <c r="U447" s="16"/>
      <c r="V447" s="16"/>
      <c r="W447" s="16"/>
      <c r="X447" s="16"/>
      <c r="Y447" s="16"/>
      <c r="Z447" s="55"/>
      <c r="AE447" s="27"/>
      <c r="AF447" s="27"/>
      <c r="AG447" s="27"/>
      <c r="AJ447" s="27"/>
      <c r="AK447" s="27"/>
      <c r="AL447" s="27"/>
      <c r="AM447" s="27"/>
    </row>
    <row r="448" spans="2:39" x14ac:dyDescent="0.25">
      <c r="B448" s="16"/>
      <c r="C448" s="104"/>
      <c r="D448" s="104"/>
      <c r="E448" s="104"/>
      <c r="F448" s="104"/>
      <c r="G448" s="104"/>
      <c r="H448" s="104"/>
      <c r="I448" s="104"/>
      <c r="J448" s="104"/>
      <c r="K448" s="66"/>
      <c r="L448" s="16"/>
      <c r="M448" s="16"/>
      <c r="N448" s="16"/>
      <c r="O448" s="16"/>
      <c r="P448" s="16"/>
      <c r="Q448" s="16"/>
      <c r="R448" s="16"/>
      <c r="S448" s="16"/>
      <c r="T448" s="66"/>
      <c r="U448" s="16"/>
      <c r="V448" s="16"/>
      <c r="W448" s="16"/>
      <c r="X448" s="16"/>
      <c r="Y448" s="16"/>
      <c r="Z448" s="55"/>
      <c r="AE448" s="27"/>
      <c r="AF448" s="27"/>
      <c r="AG448" s="27"/>
      <c r="AJ448" s="27"/>
      <c r="AK448" s="27"/>
      <c r="AL448" s="27"/>
      <c r="AM448" s="27"/>
    </row>
    <row r="449" spans="2:39" x14ac:dyDescent="0.25">
      <c r="B449" s="16"/>
      <c r="C449" s="104"/>
      <c r="D449" s="104"/>
      <c r="E449" s="104"/>
      <c r="F449" s="104"/>
      <c r="G449" s="104"/>
      <c r="H449" s="104"/>
      <c r="I449" s="104"/>
      <c r="J449" s="104"/>
      <c r="K449" s="66"/>
      <c r="L449" s="16"/>
      <c r="M449" s="16"/>
      <c r="N449" s="16"/>
      <c r="O449" s="16"/>
      <c r="P449" s="16"/>
      <c r="Q449" s="16"/>
      <c r="R449" s="16"/>
      <c r="S449" s="16"/>
      <c r="T449" s="66"/>
      <c r="U449" s="16"/>
      <c r="V449" s="16"/>
      <c r="W449" s="16"/>
      <c r="X449" s="16"/>
      <c r="Y449" s="16"/>
      <c r="Z449" s="55"/>
      <c r="AE449" s="27"/>
      <c r="AF449" s="27"/>
      <c r="AG449" s="27"/>
      <c r="AJ449" s="27"/>
      <c r="AK449" s="27"/>
      <c r="AL449" s="27"/>
      <c r="AM449" s="27"/>
    </row>
    <row r="450" spans="2:39" x14ac:dyDescent="0.25">
      <c r="B450" s="16"/>
      <c r="C450" s="104"/>
      <c r="D450" s="104"/>
      <c r="E450" s="104"/>
      <c r="F450" s="104"/>
      <c r="G450" s="104"/>
      <c r="H450" s="104"/>
      <c r="I450" s="104"/>
      <c r="J450" s="104"/>
      <c r="K450" s="66"/>
      <c r="L450" s="16"/>
      <c r="M450" s="16"/>
      <c r="N450" s="16"/>
      <c r="O450" s="16"/>
      <c r="P450" s="16"/>
      <c r="Q450" s="16"/>
      <c r="R450" s="16"/>
      <c r="S450" s="16"/>
      <c r="T450" s="66"/>
      <c r="U450" s="16"/>
      <c r="V450" s="16"/>
      <c r="W450" s="16"/>
      <c r="X450" s="16"/>
      <c r="Y450" s="16"/>
      <c r="Z450" s="55"/>
      <c r="AE450" s="27"/>
      <c r="AF450" s="27"/>
      <c r="AG450" s="27"/>
      <c r="AJ450" s="27"/>
      <c r="AK450" s="27"/>
      <c r="AL450" s="27"/>
      <c r="AM450" s="27"/>
    </row>
    <row r="451" spans="2:39" x14ac:dyDescent="0.25">
      <c r="B451" s="16"/>
      <c r="C451" s="104"/>
      <c r="D451" s="104"/>
      <c r="E451" s="104"/>
      <c r="F451" s="104"/>
      <c r="G451" s="104"/>
      <c r="H451" s="104"/>
      <c r="I451" s="104"/>
      <c r="J451" s="104"/>
      <c r="K451" s="66"/>
      <c r="L451" s="16"/>
      <c r="M451" s="16"/>
      <c r="N451" s="16"/>
      <c r="O451" s="16"/>
      <c r="P451" s="16"/>
      <c r="Q451" s="16"/>
      <c r="R451" s="16"/>
      <c r="S451" s="16"/>
      <c r="T451" s="66"/>
      <c r="U451" s="16"/>
      <c r="V451" s="16"/>
      <c r="W451" s="16"/>
      <c r="X451" s="16"/>
      <c r="Y451" s="16"/>
      <c r="Z451" s="55"/>
      <c r="AE451" s="27"/>
      <c r="AF451" s="27"/>
      <c r="AG451" s="27"/>
      <c r="AJ451" s="27"/>
      <c r="AK451" s="27"/>
      <c r="AL451" s="27"/>
      <c r="AM451" s="27"/>
    </row>
    <row r="452" spans="2:39" x14ac:dyDescent="0.25">
      <c r="B452" s="16"/>
      <c r="C452" s="104"/>
      <c r="D452" s="104"/>
      <c r="E452" s="104"/>
      <c r="F452" s="104"/>
      <c r="G452" s="104"/>
      <c r="H452" s="104"/>
      <c r="I452" s="104"/>
      <c r="J452" s="104"/>
      <c r="K452" s="66"/>
      <c r="L452" s="16"/>
      <c r="M452" s="16"/>
      <c r="N452" s="16"/>
      <c r="O452" s="16"/>
      <c r="P452" s="16"/>
      <c r="Q452" s="16"/>
      <c r="R452" s="16"/>
      <c r="S452" s="16"/>
      <c r="T452" s="66"/>
      <c r="U452" s="16"/>
      <c r="V452" s="16"/>
      <c r="W452" s="16"/>
      <c r="X452" s="16"/>
      <c r="Y452" s="16"/>
      <c r="Z452" s="55"/>
      <c r="AE452" s="27"/>
      <c r="AF452" s="27"/>
      <c r="AG452" s="27"/>
      <c r="AJ452" s="27"/>
      <c r="AK452" s="27"/>
      <c r="AL452" s="27"/>
      <c r="AM452" s="27"/>
    </row>
    <row r="453" spans="2:39" x14ac:dyDescent="0.25">
      <c r="B453" s="16"/>
      <c r="C453" s="104"/>
      <c r="D453" s="104"/>
      <c r="E453" s="104"/>
      <c r="F453" s="104"/>
      <c r="G453" s="104"/>
      <c r="H453" s="104"/>
      <c r="I453" s="104"/>
      <c r="J453" s="104"/>
      <c r="K453" s="66"/>
      <c r="L453" s="16"/>
      <c r="M453" s="16"/>
      <c r="N453" s="16"/>
      <c r="O453" s="16"/>
      <c r="P453" s="16"/>
      <c r="Q453" s="16"/>
      <c r="R453" s="16"/>
      <c r="S453" s="16"/>
      <c r="T453" s="66"/>
      <c r="U453" s="16"/>
      <c r="V453" s="16"/>
      <c r="W453" s="16"/>
      <c r="X453" s="16"/>
      <c r="Y453" s="16"/>
      <c r="Z453" s="55"/>
      <c r="AE453" s="27"/>
      <c r="AF453" s="27"/>
      <c r="AG453" s="27"/>
      <c r="AJ453" s="27"/>
      <c r="AK453" s="27"/>
      <c r="AL453" s="27"/>
      <c r="AM453" s="27"/>
    </row>
    <row r="454" spans="2:39" x14ac:dyDescent="0.25">
      <c r="B454" s="16"/>
      <c r="C454" s="104"/>
      <c r="D454" s="104"/>
      <c r="E454" s="104"/>
      <c r="F454" s="104"/>
      <c r="G454" s="104"/>
      <c r="H454" s="104"/>
      <c r="I454" s="104"/>
      <c r="J454" s="104"/>
      <c r="K454" s="66"/>
      <c r="L454" s="16"/>
      <c r="M454" s="16"/>
      <c r="N454" s="16"/>
      <c r="O454" s="16"/>
      <c r="P454" s="16"/>
      <c r="Q454" s="16"/>
      <c r="R454" s="16"/>
      <c r="S454" s="16"/>
      <c r="T454" s="66"/>
      <c r="U454" s="16"/>
      <c r="V454" s="16"/>
      <c r="W454" s="16"/>
      <c r="X454" s="16"/>
      <c r="Y454" s="16"/>
      <c r="Z454" s="55"/>
      <c r="AE454" s="27"/>
      <c r="AF454" s="27"/>
      <c r="AG454" s="27"/>
      <c r="AJ454" s="27"/>
      <c r="AK454" s="27"/>
      <c r="AL454" s="27"/>
      <c r="AM454" s="27"/>
    </row>
    <row r="455" spans="2:39" x14ac:dyDescent="0.25">
      <c r="B455" s="16"/>
      <c r="C455" s="104"/>
      <c r="D455" s="104"/>
      <c r="E455" s="104"/>
      <c r="F455" s="104"/>
      <c r="G455" s="104"/>
      <c r="H455" s="104"/>
      <c r="I455" s="104"/>
      <c r="J455" s="104"/>
      <c r="K455" s="66"/>
      <c r="L455" s="16"/>
      <c r="M455" s="16"/>
      <c r="N455" s="16"/>
      <c r="O455" s="16"/>
      <c r="P455" s="16"/>
      <c r="Q455" s="16"/>
      <c r="R455" s="16"/>
      <c r="S455" s="16"/>
      <c r="T455" s="66"/>
      <c r="U455" s="16"/>
      <c r="V455" s="16"/>
      <c r="W455" s="16"/>
      <c r="X455" s="16"/>
      <c r="Y455" s="16"/>
      <c r="Z455" s="55"/>
      <c r="AE455" s="27"/>
      <c r="AF455" s="27"/>
      <c r="AG455" s="27"/>
      <c r="AJ455" s="27"/>
      <c r="AK455" s="27"/>
      <c r="AL455" s="27"/>
      <c r="AM455" s="27"/>
    </row>
    <row r="456" spans="2:39" x14ac:dyDescent="0.25">
      <c r="B456" s="16"/>
      <c r="C456" s="104"/>
      <c r="D456" s="104"/>
      <c r="E456" s="104"/>
      <c r="F456" s="104"/>
      <c r="G456" s="104"/>
      <c r="H456" s="104"/>
      <c r="I456" s="104"/>
      <c r="J456" s="104"/>
      <c r="K456" s="66"/>
      <c r="L456" s="16"/>
      <c r="M456" s="16"/>
      <c r="N456" s="16"/>
      <c r="O456" s="16"/>
      <c r="P456" s="16"/>
      <c r="Q456" s="16"/>
      <c r="R456" s="16"/>
      <c r="S456" s="16"/>
      <c r="T456" s="66"/>
      <c r="U456" s="16"/>
      <c r="V456" s="16"/>
      <c r="W456" s="16"/>
      <c r="X456" s="16"/>
      <c r="Y456" s="16"/>
      <c r="Z456" s="55"/>
      <c r="AE456" s="27"/>
      <c r="AF456" s="27"/>
      <c r="AG456" s="27"/>
      <c r="AJ456" s="27"/>
      <c r="AK456" s="27"/>
      <c r="AL456" s="27"/>
      <c r="AM456" s="27"/>
    </row>
    <row r="457" spans="2:39" x14ac:dyDescent="0.25">
      <c r="B457" s="16"/>
      <c r="C457" s="104"/>
      <c r="D457" s="104"/>
      <c r="E457" s="104"/>
      <c r="F457" s="104"/>
      <c r="G457" s="104"/>
      <c r="H457" s="104"/>
      <c r="I457" s="104"/>
      <c r="J457" s="104"/>
      <c r="K457" s="66"/>
      <c r="L457" s="16"/>
      <c r="M457" s="16"/>
      <c r="N457" s="16"/>
      <c r="O457" s="16"/>
      <c r="P457" s="16"/>
      <c r="Q457" s="16"/>
      <c r="R457" s="16"/>
      <c r="S457" s="16"/>
      <c r="T457" s="66"/>
      <c r="U457" s="16"/>
      <c r="V457" s="16"/>
      <c r="W457" s="16"/>
      <c r="X457" s="16"/>
      <c r="Y457" s="16"/>
      <c r="Z457" s="55"/>
      <c r="AE457" s="27"/>
      <c r="AF457" s="27"/>
      <c r="AG457" s="27"/>
      <c r="AJ457" s="27"/>
      <c r="AK457" s="27"/>
      <c r="AL457" s="27"/>
      <c r="AM457" s="27"/>
    </row>
    <row r="458" spans="2:39" x14ac:dyDescent="0.25">
      <c r="B458" s="16"/>
      <c r="C458" s="104"/>
      <c r="D458" s="104"/>
      <c r="E458" s="104"/>
      <c r="F458" s="104"/>
      <c r="G458" s="104"/>
      <c r="H458" s="104"/>
      <c r="I458" s="104"/>
      <c r="J458" s="104"/>
      <c r="K458" s="66"/>
      <c r="L458" s="16"/>
      <c r="M458" s="16"/>
      <c r="N458" s="16"/>
      <c r="O458" s="16"/>
      <c r="P458" s="16"/>
      <c r="Q458" s="16"/>
      <c r="R458" s="16"/>
      <c r="S458" s="16"/>
      <c r="T458" s="66"/>
      <c r="U458" s="16"/>
      <c r="V458" s="16"/>
      <c r="W458" s="16"/>
      <c r="X458" s="16"/>
      <c r="Y458" s="16"/>
      <c r="Z458" s="55"/>
      <c r="AE458" s="27"/>
      <c r="AF458" s="27"/>
      <c r="AG458" s="27"/>
      <c r="AJ458" s="27"/>
      <c r="AK458" s="27"/>
      <c r="AL458" s="27"/>
      <c r="AM458" s="27"/>
    </row>
    <row r="459" spans="2:39" x14ac:dyDescent="0.25">
      <c r="B459" s="16"/>
      <c r="C459" s="104"/>
      <c r="D459" s="104"/>
      <c r="E459" s="104"/>
      <c r="F459" s="104"/>
      <c r="G459" s="104"/>
      <c r="H459" s="104"/>
      <c r="I459" s="104"/>
      <c r="J459" s="104"/>
      <c r="K459" s="66"/>
      <c r="L459" s="16"/>
      <c r="M459" s="16"/>
      <c r="N459" s="16"/>
      <c r="O459" s="16"/>
      <c r="P459" s="16"/>
      <c r="Q459" s="16"/>
      <c r="R459" s="16"/>
      <c r="S459" s="16"/>
      <c r="T459" s="66"/>
      <c r="U459" s="16"/>
      <c r="V459" s="16"/>
      <c r="W459" s="16"/>
      <c r="X459" s="16"/>
      <c r="Y459" s="16"/>
      <c r="Z459" s="55"/>
      <c r="AE459" s="27"/>
      <c r="AF459" s="27"/>
      <c r="AG459" s="27"/>
      <c r="AJ459" s="27"/>
      <c r="AK459" s="27"/>
      <c r="AL459" s="27"/>
      <c r="AM459" s="27"/>
    </row>
    <row r="460" spans="2:39" x14ac:dyDescent="0.25">
      <c r="B460" s="16"/>
      <c r="C460" s="104"/>
      <c r="D460" s="104"/>
      <c r="E460" s="104"/>
      <c r="F460" s="104"/>
      <c r="G460" s="104"/>
      <c r="H460" s="104"/>
      <c r="I460" s="104"/>
      <c r="J460" s="104"/>
      <c r="K460" s="66"/>
      <c r="L460" s="16"/>
      <c r="M460" s="16"/>
      <c r="N460" s="16"/>
      <c r="O460" s="16"/>
      <c r="P460" s="16"/>
      <c r="Q460" s="16"/>
      <c r="R460" s="16"/>
      <c r="S460" s="16"/>
      <c r="T460" s="66"/>
      <c r="U460" s="16"/>
      <c r="V460" s="16"/>
      <c r="W460" s="16"/>
      <c r="X460" s="16"/>
      <c r="Y460" s="16"/>
      <c r="Z460" s="55"/>
      <c r="AE460" s="27"/>
      <c r="AF460" s="27"/>
      <c r="AG460" s="27"/>
      <c r="AJ460" s="27"/>
      <c r="AK460" s="27"/>
      <c r="AL460" s="27"/>
      <c r="AM460" s="27"/>
    </row>
    <row r="461" spans="2:39" x14ac:dyDescent="0.25">
      <c r="B461" s="16"/>
      <c r="C461" s="104"/>
      <c r="D461" s="104"/>
      <c r="E461" s="104"/>
      <c r="F461" s="104"/>
      <c r="G461" s="104"/>
      <c r="H461" s="104"/>
      <c r="I461" s="104"/>
      <c r="J461" s="104"/>
      <c r="K461" s="66"/>
      <c r="L461" s="16"/>
      <c r="M461" s="16"/>
      <c r="N461" s="16"/>
      <c r="O461" s="16"/>
      <c r="P461" s="16"/>
      <c r="Q461" s="16"/>
      <c r="R461" s="16"/>
      <c r="S461" s="16"/>
      <c r="T461" s="66"/>
      <c r="U461" s="16"/>
      <c r="V461" s="16"/>
      <c r="W461" s="16"/>
      <c r="X461" s="16"/>
      <c r="Y461" s="16"/>
      <c r="Z461" s="55"/>
      <c r="AE461" s="27"/>
      <c r="AF461" s="27"/>
      <c r="AG461" s="27"/>
      <c r="AJ461" s="27"/>
      <c r="AK461" s="27"/>
      <c r="AL461" s="27"/>
      <c r="AM461" s="27"/>
    </row>
    <row r="462" spans="2:39" x14ac:dyDescent="0.25">
      <c r="B462" s="16"/>
      <c r="C462" s="104"/>
      <c r="D462" s="104"/>
      <c r="E462" s="104"/>
      <c r="F462" s="104"/>
      <c r="G462" s="104"/>
      <c r="H462" s="104"/>
      <c r="I462" s="104"/>
      <c r="J462" s="104"/>
      <c r="K462" s="66"/>
      <c r="L462" s="16"/>
      <c r="M462" s="16"/>
      <c r="N462" s="16"/>
      <c r="O462" s="16"/>
      <c r="P462" s="16"/>
      <c r="Q462" s="16"/>
      <c r="R462" s="16"/>
      <c r="S462" s="16"/>
      <c r="T462" s="66"/>
      <c r="U462" s="16"/>
      <c r="V462" s="16"/>
      <c r="W462" s="16"/>
      <c r="X462" s="16"/>
      <c r="Y462" s="16"/>
      <c r="Z462" s="55"/>
      <c r="AE462" s="27"/>
      <c r="AF462" s="27"/>
      <c r="AG462" s="27"/>
      <c r="AJ462" s="27"/>
      <c r="AK462" s="27"/>
      <c r="AL462" s="27"/>
      <c r="AM462" s="27"/>
    </row>
    <row r="463" spans="2:39" x14ac:dyDescent="0.25">
      <c r="B463" s="16"/>
      <c r="C463" s="104"/>
      <c r="D463" s="104"/>
      <c r="E463" s="104"/>
      <c r="F463" s="104"/>
      <c r="G463" s="104"/>
      <c r="H463" s="104"/>
      <c r="I463" s="104"/>
      <c r="J463" s="104"/>
      <c r="K463" s="66"/>
      <c r="L463" s="16"/>
      <c r="M463" s="16"/>
      <c r="N463" s="16"/>
      <c r="O463" s="16"/>
      <c r="P463" s="16"/>
      <c r="Q463" s="16"/>
      <c r="R463" s="16"/>
      <c r="S463" s="16"/>
      <c r="T463" s="66"/>
      <c r="U463" s="16"/>
      <c r="V463" s="16"/>
      <c r="W463" s="16"/>
      <c r="X463" s="16"/>
      <c r="Y463" s="16"/>
      <c r="Z463" s="55"/>
      <c r="AE463" s="27"/>
      <c r="AF463" s="27"/>
      <c r="AG463" s="27"/>
      <c r="AJ463" s="27"/>
      <c r="AK463" s="27"/>
      <c r="AL463" s="27"/>
      <c r="AM463" s="27"/>
    </row>
    <row r="464" spans="2:39" x14ac:dyDescent="0.25">
      <c r="B464" s="16"/>
      <c r="C464" s="104"/>
      <c r="D464" s="104"/>
      <c r="E464" s="104"/>
      <c r="F464" s="104"/>
      <c r="G464" s="104"/>
      <c r="H464" s="104"/>
      <c r="I464" s="104"/>
      <c r="J464" s="104"/>
      <c r="K464" s="66"/>
      <c r="L464" s="16"/>
      <c r="M464" s="16"/>
      <c r="N464" s="16"/>
      <c r="O464" s="16"/>
      <c r="P464" s="16"/>
      <c r="Q464" s="16"/>
      <c r="R464" s="16"/>
      <c r="S464" s="16"/>
      <c r="T464" s="66"/>
      <c r="U464" s="16"/>
      <c r="V464" s="16"/>
      <c r="W464" s="16"/>
      <c r="X464" s="16"/>
      <c r="Y464" s="16"/>
      <c r="Z464" s="55"/>
      <c r="AE464" s="27"/>
      <c r="AF464" s="27"/>
      <c r="AG464" s="27"/>
      <c r="AJ464" s="27"/>
      <c r="AK464" s="27"/>
      <c r="AL464" s="27"/>
      <c r="AM464" s="27"/>
    </row>
    <row r="465" spans="2:39" x14ac:dyDescent="0.25">
      <c r="B465" s="16"/>
      <c r="C465" s="104"/>
      <c r="D465" s="104"/>
      <c r="E465" s="104"/>
      <c r="F465" s="104"/>
      <c r="G465" s="104"/>
      <c r="H465" s="104"/>
      <c r="I465" s="104"/>
      <c r="J465" s="104"/>
      <c r="K465" s="66"/>
      <c r="L465" s="16"/>
      <c r="M465" s="16"/>
      <c r="N465" s="16"/>
      <c r="O465" s="16"/>
      <c r="P465" s="16"/>
      <c r="Q465" s="16"/>
      <c r="R465" s="16"/>
      <c r="S465" s="16"/>
      <c r="T465" s="66"/>
      <c r="U465" s="16"/>
      <c r="V465" s="16"/>
      <c r="W465" s="16"/>
      <c r="X465" s="16"/>
      <c r="Y465" s="16"/>
      <c r="Z465" s="55"/>
      <c r="AE465" s="27"/>
      <c r="AF465" s="27"/>
      <c r="AG465" s="27"/>
      <c r="AJ465" s="27"/>
      <c r="AK465" s="27"/>
      <c r="AL465" s="27"/>
      <c r="AM465" s="27"/>
    </row>
    <row r="466" spans="2:39" x14ac:dyDescent="0.25">
      <c r="B466" s="16"/>
      <c r="C466" s="104"/>
      <c r="D466" s="104"/>
      <c r="E466" s="104"/>
      <c r="F466" s="104"/>
      <c r="G466" s="104"/>
      <c r="H466" s="104"/>
      <c r="I466" s="104"/>
      <c r="J466" s="104"/>
      <c r="K466" s="66"/>
      <c r="L466" s="16"/>
      <c r="M466" s="16"/>
      <c r="N466" s="16"/>
      <c r="O466" s="16"/>
      <c r="P466" s="16"/>
      <c r="Q466" s="16"/>
      <c r="R466" s="16"/>
      <c r="S466" s="16"/>
      <c r="T466" s="66"/>
      <c r="U466" s="16"/>
      <c r="V466" s="16"/>
      <c r="W466" s="16"/>
      <c r="X466" s="16"/>
      <c r="Y466" s="16"/>
      <c r="Z466" s="55"/>
      <c r="AE466" s="27"/>
      <c r="AF466" s="27"/>
      <c r="AG466" s="27"/>
      <c r="AJ466" s="27"/>
      <c r="AK466" s="27"/>
      <c r="AL466" s="27"/>
      <c r="AM466" s="27"/>
    </row>
    <row r="467" spans="2:39" x14ac:dyDescent="0.25">
      <c r="B467" s="22"/>
      <c r="C467" s="22"/>
      <c r="D467" s="22"/>
      <c r="E467" s="22"/>
      <c r="F467" s="22"/>
      <c r="G467" s="22"/>
      <c r="H467" s="22"/>
      <c r="I467" s="22"/>
      <c r="J467" s="22"/>
      <c r="K467" s="77"/>
      <c r="L467" s="22"/>
      <c r="M467" s="22"/>
      <c r="N467" s="22"/>
      <c r="O467" s="22"/>
      <c r="P467" s="22"/>
      <c r="Q467" s="22"/>
      <c r="R467" s="22"/>
      <c r="S467" s="22"/>
      <c r="T467" s="77"/>
      <c r="U467" s="22"/>
      <c r="V467" s="22"/>
      <c r="W467" s="22"/>
      <c r="X467" s="22"/>
      <c r="Y467" s="22"/>
      <c r="Z467" s="58"/>
      <c r="AA467" s="22"/>
      <c r="AB467" s="22"/>
      <c r="AC467" s="77"/>
      <c r="AE467" s="27"/>
      <c r="AF467" s="27"/>
      <c r="AG467" s="27"/>
      <c r="AJ467" s="27"/>
      <c r="AK467" s="27"/>
      <c r="AL467" s="27"/>
      <c r="AM467" s="27"/>
    </row>
    <row r="468" spans="2:39" x14ac:dyDescent="0.25">
      <c r="B468" s="16"/>
      <c r="C468" s="104"/>
      <c r="D468" s="104"/>
      <c r="E468" s="104"/>
      <c r="F468" s="104"/>
      <c r="G468" s="104"/>
      <c r="H468" s="104"/>
      <c r="I468" s="104"/>
      <c r="J468" s="104"/>
      <c r="K468" s="66"/>
      <c r="L468" s="16"/>
      <c r="M468" s="16"/>
      <c r="N468" s="16"/>
      <c r="O468" s="16"/>
      <c r="P468" s="16"/>
      <c r="Q468" s="16"/>
      <c r="R468" s="16"/>
      <c r="S468" s="16"/>
      <c r="T468" s="66"/>
      <c r="U468" s="16"/>
      <c r="V468" s="16"/>
      <c r="W468" s="16"/>
      <c r="X468" s="16"/>
      <c r="Y468" s="16"/>
      <c r="Z468" s="55"/>
      <c r="AE468" s="27"/>
      <c r="AF468" s="27"/>
      <c r="AG468" s="27"/>
      <c r="AJ468" s="27"/>
      <c r="AK468" s="27"/>
      <c r="AL468" s="27"/>
      <c r="AM468" s="27"/>
    </row>
    <row r="469" spans="2:39" x14ac:dyDescent="0.25">
      <c r="B469" s="16"/>
      <c r="C469" s="104"/>
      <c r="D469" s="104"/>
      <c r="E469" s="104"/>
      <c r="F469" s="104"/>
      <c r="G469" s="104"/>
      <c r="H469" s="104"/>
      <c r="I469" s="104"/>
      <c r="J469" s="104"/>
      <c r="K469" s="66"/>
      <c r="L469" s="16"/>
      <c r="M469" s="16"/>
      <c r="N469" s="16"/>
      <c r="O469" s="16"/>
      <c r="P469" s="16"/>
      <c r="Q469" s="16"/>
      <c r="R469" s="16"/>
      <c r="S469" s="16"/>
      <c r="T469" s="66"/>
      <c r="U469" s="16"/>
      <c r="V469" s="16"/>
      <c r="W469" s="16"/>
      <c r="X469" s="16"/>
      <c r="Y469" s="16"/>
      <c r="Z469" s="55"/>
      <c r="AE469" s="27"/>
      <c r="AF469" s="27"/>
      <c r="AG469" s="27"/>
      <c r="AJ469" s="27"/>
      <c r="AK469" s="27"/>
      <c r="AL469" s="27"/>
      <c r="AM469" s="27"/>
    </row>
    <row r="470" spans="2:39" x14ac:dyDescent="0.25">
      <c r="B470" s="16"/>
      <c r="C470" s="104"/>
      <c r="D470" s="104"/>
      <c r="E470" s="104"/>
      <c r="F470" s="104"/>
      <c r="G470" s="104"/>
      <c r="H470" s="104"/>
      <c r="I470" s="104"/>
      <c r="J470" s="104"/>
      <c r="K470" s="66"/>
      <c r="L470" s="16"/>
      <c r="M470" s="16"/>
      <c r="N470" s="16"/>
      <c r="O470" s="16"/>
      <c r="P470" s="16"/>
      <c r="Q470" s="16"/>
      <c r="R470" s="16"/>
      <c r="S470" s="16"/>
      <c r="T470" s="66"/>
      <c r="U470" s="16"/>
      <c r="V470" s="16"/>
      <c r="W470" s="16"/>
      <c r="X470" s="16"/>
      <c r="Y470" s="16"/>
      <c r="Z470" s="55"/>
      <c r="AE470" s="27"/>
      <c r="AF470" s="27"/>
      <c r="AG470" s="27"/>
      <c r="AJ470" s="27"/>
      <c r="AK470" s="27"/>
      <c r="AL470" s="27"/>
      <c r="AM470" s="27"/>
    </row>
    <row r="471" spans="2:39" x14ac:dyDescent="0.25">
      <c r="B471" s="16"/>
      <c r="C471" s="104"/>
      <c r="D471" s="104"/>
      <c r="E471" s="104"/>
      <c r="F471" s="104"/>
      <c r="G471" s="104"/>
      <c r="H471" s="104"/>
      <c r="I471" s="104"/>
      <c r="J471" s="104"/>
      <c r="K471" s="66"/>
      <c r="L471" s="16"/>
      <c r="M471" s="16"/>
      <c r="N471" s="16"/>
      <c r="O471" s="16"/>
      <c r="P471" s="16"/>
      <c r="Q471" s="16"/>
      <c r="R471" s="16"/>
      <c r="S471" s="16"/>
      <c r="T471" s="66"/>
      <c r="U471" s="16"/>
      <c r="V471" s="16"/>
      <c r="W471" s="16"/>
      <c r="X471" s="16"/>
      <c r="Y471" s="16"/>
      <c r="Z471" s="55"/>
      <c r="AE471" s="27"/>
      <c r="AF471" s="27"/>
      <c r="AG471" s="27"/>
      <c r="AJ471" s="27"/>
      <c r="AK471" s="27"/>
      <c r="AL471" s="27"/>
      <c r="AM471" s="27"/>
    </row>
    <row r="472" spans="2:39" x14ac:dyDescent="0.25">
      <c r="B472" s="16"/>
      <c r="C472" s="104"/>
      <c r="D472" s="104"/>
      <c r="E472" s="104"/>
      <c r="F472" s="104"/>
      <c r="G472" s="104"/>
      <c r="H472" s="104"/>
      <c r="I472" s="104"/>
      <c r="J472" s="104"/>
      <c r="K472" s="66"/>
      <c r="L472" s="16"/>
      <c r="M472" s="16"/>
      <c r="N472" s="16"/>
      <c r="O472" s="16"/>
      <c r="P472" s="16"/>
      <c r="Q472" s="16"/>
      <c r="R472" s="16"/>
      <c r="S472" s="16"/>
      <c r="T472" s="66"/>
      <c r="U472" s="16"/>
      <c r="V472" s="16"/>
      <c r="W472" s="16"/>
      <c r="X472" s="16"/>
      <c r="Y472" s="16"/>
      <c r="Z472" s="55"/>
      <c r="AE472" s="27"/>
      <c r="AF472" s="27"/>
      <c r="AG472" s="27"/>
      <c r="AJ472" s="27"/>
      <c r="AK472" s="27"/>
      <c r="AL472" s="27"/>
      <c r="AM472" s="27"/>
    </row>
    <row r="473" spans="2:39" x14ac:dyDescent="0.25">
      <c r="B473" s="16"/>
      <c r="C473" s="104"/>
      <c r="D473" s="104"/>
      <c r="E473" s="104"/>
      <c r="F473" s="104"/>
      <c r="G473" s="104"/>
      <c r="H473" s="104"/>
      <c r="I473" s="104"/>
      <c r="J473" s="104"/>
      <c r="K473" s="66"/>
      <c r="L473" s="16"/>
      <c r="M473" s="16"/>
      <c r="N473" s="16"/>
      <c r="O473" s="16"/>
      <c r="P473" s="16"/>
      <c r="Q473" s="16"/>
      <c r="R473" s="16"/>
      <c r="S473" s="16"/>
      <c r="T473" s="66"/>
      <c r="U473" s="16"/>
      <c r="V473" s="16"/>
      <c r="W473" s="16"/>
      <c r="X473" s="16"/>
      <c r="Y473" s="16"/>
      <c r="Z473" s="55"/>
      <c r="AE473" s="27"/>
      <c r="AF473" s="27"/>
      <c r="AG473" s="27"/>
      <c r="AJ473" s="27"/>
      <c r="AK473" s="27"/>
      <c r="AL473" s="27"/>
      <c r="AM473" s="27"/>
    </row>
    <row r="474" spans="2:39" x14ac:dyDescent="0.25">
      <c r="B474" s="16"/>
      <c r="C474" s="104"/>
      <c r="D474" s="104"/>
      <c r="E474" s="104"/>
      <c r="F474" s="104"/>
      <c r="G474" s="104"/>
      <c r="H474" s="104"/>
      <c r="I474" s="104"/>
      <c r="J474" s="104"/>
      <c r="K474" s="66"/>
      <c r="L474" s="16"/>
      <c r="M474" s="16"/>
      <c r="N474" s="16"/>
      <c r="O474" s="16"/>
      <c r="P474" s="16"/>
      <c r="Q474" s="16"/>
      <c r="R474" s="16"/>
      <c r="S474" s="16"/>
      <c r="T474" s="66"/>
      <c r="U474" s="16"/>
      <c r="V474" s="16"/>
      <c r="W474" s="16"/>
      <c r="X474" s="16"/>
      <c r="Y474" s="16"/>
      <c r="Z474" s="55"/>
      <c r="AE474" s="27"/>
      <c r="AF474" s="27"/>
      <c r="AG474" s="27"/>
      <c r="AJ474" s="27"/>
      <c r="AK474" s="27"/>
      <c r="AL474" s="27"/>
      <c r="AM474" s="27"/>
    </row>
    <row r="475" spans="2:39" x14ac:dyDescent="0.25">
      <c r="B475" s="16"/>
      <c r="C475" s="104"/>
      <c r="D475" s="104"/>
      <c r="E475" s="104"/>
      <c r="F475" s="104"/>
      <c r="G475" s="104"/>
      <c r="H475" s="104"/>
      <c r="I475" s="104"/>
      <c r="J475" s="104"/>
      <c r="K475" s="66"/>
      <c r="L475" s="16"/>
      <c r="M475" s="16"/>
      <c r="N475" s="16"/>
      <c r="O475" s="16"/>
      <c r="P475" s="16"/>
      <c r="Q475" s="16"/>
      <c r="R475" s="16"/>
      <c r="S475" s="16"/>
      <c r="T475" s="66"/>
      <c r="U475" s="16"/>
      <c r="V475" s="16"/>
      <c r="W475" s="16"/>
      <c r="X475" s="16"/>
      <c r="Y475" s="16"/>
      <c r="Z475" s="55"/>
      <c r="AE475" s="27"/>
      <c r="AF475" s="27"/>
      <c r="AG475" s="27"/>
      <c r="AJ475" s="27"/>
      <c r="AK475" s="27"/>
      <c r="AL475" s="27"/>
      <c r="AM475" s="27"/>
    </row>
    <row r="476" spans="2:39" x14ac:dyDescent="0.25">
      <c r="B476" s="16"/>
      <c r="C476" s="104"/>
      <c r="D476" s="104"/>
      <c r="E476" s="104"/>
      <c r="F476" s="104"/>
      <c r="G476" s="104"/>
      <c r="H476" s="104"/>
      <c r="I476" s="104"/>
      <c r="J476" s="104"/>
      <c r="K476" s="66"/>
      <c r="L476" s="16"/>
      <c r="M476" s="16"/>
      <c r="N476" s="16"/>
      <c r="O476" s="16"/>
      <c r="P476" s="16"/>
      <c r="Q476" s="16"/>
      <c r="R476" s="16"/>
      <c r="S476" s="16"/>
      <c r="T476" s="66"/>
      <c r="U476" s="16"/>
      <c r="V476" s="16"/>
      <c r="W476" s="16"/>
      <c r="X476" s="16"/>
      <c r="Y476" s="16"/>
      <c r="Z476" s="55"/>
      <c r="AE476" s="27"/>
      <c r="AF476" s="27"/>
      <c r="AG476" s="27"/>
      <c r="AJ476" s="27"/>
      <c r="AK476" s="27"/>
      <c r="AL476" s="27"/>
      <c r="AM476" s="27"/>
    </row>
    <row r="477" spans="2:39" x14ac:dyDescent="0.25">
      <c r="B477" s="16"/>
      <c r="C477" s="104"/>
      <c r="D477" s="104"/>
      <c r="E477" s="104"/>
      <c r="F477" s="104"/>
      <c r="G477" s="104"/>
      <c r="H477" s="104"/>
      <c r="I477" s="104"/>
      <c r="J477" s="104"/>
      <c r="K477" s="66"/>
      <c r="L477" s="16"/>
      <c r="M477" s="16"/>
      <c r="N477" s="16"/>
      <c r="O477" s="16"/>
      <c r="P477" s="16"/>
      <c r="Q477" s="16"/>
      <c r="R477" s="16"/>
      <c r="S477" s="16"/>
      <c r="T477" s="66"/>
      <c r="U477" s="16"/>
      <c r="V477" s="16"/>
      <c r="W477" s="16"/>
      <c r="X477" s="16"/>
      <c r="Y477" s="16"/>
      <c r="Z477" s="55"/>
      <c r="AE477" s="27"/>
      <c r="AF477" s="27"/>
      <c r="AG477" s="27"/>
      <c r="AJ477" s="27"/>
      <c r="AK477" s="27"/>
      <c r="AL477" s="27"/>
      <c r="AM477" s="27"/>
    </row>
    <row r="478" spans="2:39" x14ac:dyDescent="0.25">
      <c r="B478" s="16"/>
      <c r="C478" s="104"/>
      <c r="D478" s="104"/>
      <c r="E478" s="104"/>
      <c r="F478" s="104"/>
      <c r="G478" s="104"/>
      <c r="H478" s="104"/>
      <c r="I478" s="104"/>
      <c r="J478" s="104"/>
      <c r="K478" s="66"/>
      <c r="L478" s="16"/>
      <c r="M478" s="16"/>
      <c r="N478" s="16"/>
      <c r="O478" s="16"/>
      <c r="P478" s="16"/>
      <c r="Q478" s="16"/>
      <c r="R478" s="16"/>
      <c r="S478" s="16"/>
      <c r="T478" s="66"/>
      <c r="U478" s="16"/>
      <c r="V478" s="16"/>
      <c r="W478" s="16"/>
      <c r="X478" s="16"/>
      <c r="Y478" s="16"/>
      <c r="Z478" s="55"/>
      <c r="AE478" s="27"/>
      <c r="AF478" s="27"/>
      <c r="AG478" s="27"/>
      <c r="AJ478" s="27"/>
      <c r="AK478" s="27"/>
      <c r="AL478" s="27"/>
      <c r="AM478" s="27"/>
    </row>
    <row r="479" spans="2:39" x14ac:dyDescent="0.25">
      <c r="B479" s="16"/>
      <c r="C479" s="104"/>
      <c r="D479" s="104"/>
      <c r="E479" s="104"/>
      <c r="F479" s="104"/>
      <c r="G479" s="104"/>
      <c r="H479" s="104"/>
      <c r="I479" s="104"/>
      <c r="J479" s="104"/>
      <c r="K479" s="66"/>
      <c r="L479" s="16"/>
      <c r="M479" s="16"/>
      <c r="N479" s="16"/>
      <c r="O479" s="16"/>
      <c r="P479" s="16"/>
      <c r="Q479" s="16"/>
      <c r="R479" s="16"/>
      <c r="S479" s="16"/>
      <c r="T479" s="66"/>
      <c r="U479" s="16"/>
      <c r="V479" s="16"/>
      <c r="W479" s="16"/>
      <c r="X479" s="16"/>
      <c r="Y479" s="16"/>
      <c r="Z479" s="55"/>
      <c r="AE479" s="27"/>
      <c r="AF479" s="27"/>
      <c r="AG479" s="27"/>
      <c r="AJ479" s="27"/>
      <c r="AK479" s="27"/>
      <c r="AL479" s="27"/>
      <c r="AM479" s="27"/>
    </row>
    <row r="480" spans="2:39" x14ac:dyDescent="0.25">
      <c r="B480" s="16"/>
      <c r="C480" s="104"/>
      <c r="D480" s="104"/>
      <c r="E480" s="104"/>
      <c r="F480" s="104"/>
      <c r="G480" s="104"/>
      <c r="H480" s="104"/>
      <c r="I480" s="104"/>
      <c r="J480" s="104"/>
      <c r="K480" s="66"/>
      <c r="L480" s="16"/>
      <c r="M480" s="16"/>
      <c r="N480" s="16"/>
      <c r="O480" s="16"/>
      <c r="P480" s="16"/>
      <c r="Q480" s="16"/>
      <c r="R480" s="16"/>
      <c r="S480" s="16"/>
      <c r="T480" s="66"/>
      <c r="U480" s="16"/>
      <c r="V480" s="16"/>
      <c r="W480" s="16"/>
      <c r="X480" s="16"/>
      <c r="Y480" s="16"/>
      <c r="Z480" s="55"/>
      <c r="AE480" s="27"/>
      <c r="AF480" s="27"/>
      <c r="AG480" s="27"/>
      <c r="AJ480" s="27"/>
      <c r="AK480" s="27"/>
      <c r="AL480" s="27"/>
      <c r="AM480" s="27"/>
    </row>
    <row r="481" spans="2:39" x14ac:dyDescent="0.25">
      <c r="B481" s="16"/>
      <c r="C481" s="104"/>
      <c r="D481" s="104"/>
      <c r="E481" s="104"/>
      <c r="F481" s="104"/>
      <c r="G481" s="104"/>
      <c r="H481" s="104"/>
      <c r="I481" s="104"/>
      <c r="J481" s="104"/>
      <c r="K481" s="66"/>
      <c r="L481" s="16"/>
      <c r="M481" s="16"/>
      <c r="N481" s="16"/>
      <c r="O481" s="16"/>
      <c r="P481" s="16"/>
      <c r="Q481" s="16"/>
      <c r="R481" s="16"/>
      <c r="S481" s="16"/>
      <c r="T481" s="66"/>
      <c r="U481" s="16"/>
      <c r="V481" s="16"/>
      <c r="W481" s="16"/>
      <c r="X481" s="16"/>
      <c r="Y481" s="16"/>
      <c r="Z481" s="55"/>
      <c r="AE481" s="27"/>
      <c r="AF481" s="27"/>
      <c r="AG481" s="27"/>
      <c r="AJ481" s="27"/>
      <c r="AK481" s="27"/>
      <c r="AL481" s="27"/>
      <c r="AM481" s="27"/>
    </row>
    <row r="482" spans="2:39" x14ac:dyDescent="0.25">
      <c r="B482" s="16"/>
      <c r="C482" s="104"/>
      <c r="D482" s="104"/>
      <c r="E482" s="104"/>
      <c r="F482" s="104"/>
      <c r="G482" s="104"/>
      <c r="H482" s="104"/>
      <c r="I482" s="104"/>
      <c r="J482" s="104"/>
      <c r="K482" s="66"/>
      <c r="L482" s="16"/>
      <c r="M482" s="16"/>
      <c r="N482" s="16"/>
      <c r="O482" s="16"/>
      <c r="P482" s="16"/>
      <c r="Q482" s="16"/>
      <c r="R482" s="16"/>
      <c r="S482" s="16"/>
      <c r="T482" s="66"/>
      <c r="U482" s="16"/>
      <c r="V482" s="16"/>
      <c r="W482" s="16"/>
      <c r="X482" s="16"/>
      <c r="Y482" s="16"/>
      <c r="Z482" s="55"/>
      <c r="AE482" s="27"/>
      <c r="AF482" s="27"/>
      <c r="AG482" s="27"/>
      <c r="AJ482" s="27"/>
      <c r="AK482" s="27"/>
      <c r="AL482" s="27"/>
      <c r="AM482" s="27"/>
    </row>
    <row r="483" spans="2:39" x14ac:dyDescent="0.25">
      <c r="B483" s="16"/>
      <c r="C483" s="104"/>
      <c r="D483" s="104"/>
      <c r="E483" s="104"/>
      <c r="F483" s="104"/>
      <c r="G483" s="104"/>
      <c r="H483" s="104"/>
      <c r="I483" s="104"/>
      <c r="J483" s="104"/>
      <c r="K483" s="66"/>
      <c r="L483" s="16"/>
      <c r="M483" s="16"/>
      <c r="N483" s="16"/>
      <c r="O483" s="16"/>
      <c r="P483" s="16"/>
      <c r="Q483" s="16"/>
      <c r="R483" s="16"/>
      <c r="S483" s="16"/>
      <c r="T483" s="66"/>
      <c r="U483" s="16"/>
      <c r="V483" s="16"/>
      <c r="W483" s="16"/>
      <c r="X483" s="16"/>
      <c r="Y483" s="16"/>
      <c r="Z483" s="55"/>
      <c r="AE483" s="27"/>
      <c r="AF483" s="27"/>
      <c r="AG483" s="27"/>
      <c r="AJ483" s="27"/>
      <c r="AK483" s="27"/>
      <c r="AL483" s="27"/>
      <c r="AM483" s="27"/>
    </row>
    <row r="484" spans="2:39" x14ac:dyDescent="0.25">
      <c r="B484" s="16"/>
      <c r="C484" s="104"/>
      <c r="D484" s="104"/>
      <c r="E484" s="104"/>
      <c r="F484" s="104"/>
      <c r="G484" s="104"/>
      <c r="H484" s="104"/>
      <c r="I484" s="104"/>
      <c r="J484" s="104"/>
      <c r="K484" s="66"/>
      <c r="L484" s="16"/>
      <c r="M484" s="16"/>
      <c r="N484" s="16"/>
      <c r="O484" s="16"/>
      <c r="P484" s="16"/>
      <c r="Q484" s="16"/>
      <c r="R484" s="16"/>
      <c r="S484" s="16"/>
      <c r="T484" s="66"/>
      <c r="U484" s="16"/>
      <c r="V484" s="16"/>
      <c r="W484" s="16"/>
      <c r="X484" s="16"/>
      <c r="Y484" s="16"/>
      <c r="Z484" s="55"/>
      <c r="AE484" s="27"/>
      <c r="AF484" s="27"/>
      <c r="AG484" s="27"/>
      <c r="AJ484" s="27"/>
      <c r="AK484" s="27"/>
      <c r="AL484" s="27"/>
      <c r="AM484" s="27"/>
    </row>
    <row r="485" spans="2:39" x14ac:dyDescent="0.25">
      <c r="B485" s="16"/>
      <c r="C485" s="104"/>
      <c r="D485" s="104"/>
      <c r="E485" s="104"/>
      <c r="F485" s="104"/>
      <c r="G485" s="104"/>
      <c r="H485" s="104"/>
      <c r="I485" s="104"/>
      <c r="J485" s="104"/>
      <c r="K485" s="66"/>
      <c r="L485" s="16"/>
      <c r="M485" s="16"/>
      <c r="N485" s="16"/>
      <c r="O485" s="16"/>
      <c r="P485" s="16"/>
      <c r="Q485" s="16"/>
      <c r="R485" s="16"/>
      <c r="S485" s="16"/>
      <c r="T485" s="66"/>
      <c r="U485" s="16"/>
      <c r="V485" s="16"/>
      <c r="W485" s="16"/>
      <c r="X485" s="16"/>
      <c r="Y485" s="16"/>
      <c r="Z485" s="55"/>
      <c r="AE485" s="27"/>
      <c r="AF485" s="27"/>
      <c r="AG485" s="27"/>
      <c r="AJ485" s="27"/>
      <c r="AK485" s="27"/>
      <c r="AL485" s="27"/>
      <c r="AM485" s="27"/>
    </row>
    <row r="486" spans="2:39" x14ac:dyDescent="0.25">
      <c r="B486" s="16"/>
      <c r="C486" s="104"/>
      <c r="D486" s="104"/>
      <c r="E486" s="104"/>
      <c r="F486" s="104"/>
      <c r="G486" s="104"/>
      <c r="H486" s="104"/>
      <c r="I486" s="104"/>
      <c r="J486" s="104"/>
      <c r="K486" s="66"/>
      <c r="L486" s="16"/>
      <c r="M486" s="16"/>
      <c r="N486" s="16"/>
      <c r="O486" s="16"/>
      <c r="P486" s="16"/>
      <c r="Q486" s="16"/>
      <c r="R486" s="16"/>
      <c r="S486" s="16"/>
      <c r="T486" s="66"/>
      <c r="U486" s="16"/>
      <c r="V486" s="16"/>
      <c r="W486" s="16"/>
      <c r="X486" s="16"/>
      <c r="Y486" s="16"/>
      <c r="Z486" s="55"/>
      <c r="AE486" s="27"/>
      <c r="AF486" s="27"/>
      <c r="AG486" s="27"/>
      <c r="AJ486" s="27"/>
      <c r="AK486" s="27"/>
      <c r="AL486" s="27"/>
      <c r="AM486" s="27"/>
    </row>
    <row r="487" spans="2:39" x14ac:dyDescent="0.25">
      <c r="B487" s="16"/>
      <c r="C487" s="104"/>
      <c r="D487" s="104"/>
      <c r="E487" s="104"/>
      <c r="F487" s="104"/>
      <c r="G487" s="104"/>
      <c r="H487" s="104"/>
      <c r="I487" s="104"/>
      <c r="J487" s="104"/>
      <c r="K487" s="66"/>
      <c r="L487" s="16"/>
      <c r="M487" s="16"/>
      <c r="N487" s="16"/>
      <c r="O487" s="16"/>
      <c r="P487" s="16"/>
      <c r="Q487" s="16"/>
      <c r="R487" s="16"/>
      <c r="S487" s="16"/>
      <c r="T487" s="66"/>
      <c r="U487" s="16"/>
      <c r="V487" s="16"/>
      <c r="W487" s="16"/>
      <c r="X487" s="16"/>
      <c r="Y487" s="16"/>
      <c r="Z487" s="55"/>
      <c r="AE487" s="27"/>
      <c r="AF487" s="27"/>
      <c r="AG487" s="27"/>
      <c r="AJ487" s="27"/>
      <c r="AK487" s="27"/>
      <c r="AL487" s="27"/>
      <c r="AM487" s="27"/>
    </row>
    <row r="488" spans="2:39" x14ac:dyDescent="0.25">
      <c r="B488" s="16"/>
      <c r="C488" s="104"/>
      <c r="D488" s="104"/>
      <c r="E488" s="104"/>
      <c r="F488" s="104"/>
      <c r="G488" s="104"/>
      <c r="H488" s="104"/>
      <c r="I488" s="104"/>
      <c r="J488" s="104"/>
      <c r="K488" s="66"/>
      <c r="L488" s="16"/>
      <c r="M488" s="16"/>
      <c r="N488" s="16"/>
      <c r="O488" s="16"/>
      <c r="P488" s="16"/>
      <c r="Q488" s="16"/>
      <c r="R488" s="16"/>
      <c r="S488" s="16"/>
      <c r="T488" s="66"/>
      <c r="U488" s="16"/>
      <c r="V488" s="16"/>
      <c r="W488" s="16"/>
      <c r="X488" s="16"/>
      <c r="Y488" s="16"/>
      <c r="Z488" s="55"/>
      <c r="AE488" s="27"/>
      <c r="AF488" s="27"/>
      <c r="AG488" s="27"/>
      <c r="AJ488" s="27"/>
      <c r="AK488" s="27"/>
      <c r="AL488" s="27"/>
      <c r="AM488" s="27"/>
    </row>
    <row r="489" spans="2:39" x14ac:dyDescent="0.25">
      <c r="B489" s="16"/>
      <c r="C489" s="104"/>
      <c r="D489" s="104"/>
      <c r="E489" s="104"/>
      <c r="F489" s="104"/>
      <c r="G489" s="104"/>
      <c r="H489" s="104"/>
      <c r="I489" s="104"/>
      <c r="J489" s="104"/>
      <c r="K489" s="66"/>
      <c r="L489" s="16"/>
      <c r="M489" s="16"/>
      <c r="N489" s="16"/>
      <c r="O489" s="16"/>
      <c r="P489" s="16"/>
      <c r="Q489" s="16"/>
      <c r="R489" s="16"/>
      <c r="S489" s="16"/>
      <c r="T489" s="66"/>
      <c r="U489" s="16"/>
      <c r="V489" s="16"/>
      <c r="W489" s="16"/>
      <c r="X489" s="16"/>
      <c r="Y489" s="16"/>
      <c r="Z489" s="55"/>
      <c r="AE489" s="27"/>
      <c r="AF489" s="27"/>
      <c r="AG489" s="27"/>
      <c r="AJ489" s="27"/>
      <c r="AK489" s="27"/>
      <c r="AL489" s="27"/>
      <c r="AM489" s="27"/>
    </row>
    <row r="490" spans="2:39" x14ac:dyDescent="0.25">
      <c r="B490" s="16"/>
      <c r="C490" s="104"/>
      <c r="D490" s="104"/>
      <c r="E490" s="104"/>
      <c r="F490" s="104"/>
      <c r="G490" s="104"/>
      <c r="H490" s="104"/>
      <c r="I490" s="104"/>
      <c r="J490" s="104"/>
      <c r="K490" s="66"/>
      <c r="L490" s="16"/>
      <c r="M490" s="16"/>
      <c r="N490" s="16"/>
      <c r="O490" s="16"/>
      <c r="P490" s="16"/>
      <c r="Q490" s="16"/>
      <c r="R490" s="16"/>
      <c r="S490" s="16"/>
      <c r="T490" s="66"/>
      <c r="U490" s="16"/>
      <c r="V490" s="16"/>
      <c r="W490" s="16"/>
      <c r="X490" s="16"/>
      <c r="Y490" s="16"/>
      <c r="Z490" s="55"/>
      <c r="AE490" s="27"/>
      <c r="AF490" s="27"/>
      <c r="AG490" s="27"/>
      <c r="AJ490" s="27"/>
      <c r="AK490" s="27"/>
      <c r="AL490" s="27"/>
      <c r="AM490" s="27"/>
    </row>
    <row r="491" spans="2:39" x14ac:dyDescent="0.25">
      <c r="B491" s="16"/>
      <c r="C491" s="104"/>
      <c r="D491" s="104"/>
      <c r="E491" s="104"/>
      <c r="F491" s="104"/>
      <c r="G491" s="104"/>
      <c r="H491" s="104"/>
      <c r="I491" s="104"/>
      <c r="J491" s="104"/>
      <c r="K491" s="66"/>
      <c r="L491" s="16"/>
      <c r="M491" s="16"/>
      <c r="N491" s="16"/>
      <c r="O491" s="16"/>
      <c r="P491" s="16"/>
      <c r="Q491" s="16"/>
      <c r="R491" s="16"/>
      <c r="S491" s="16"/>
      <c r="T491" s="66"/>
      <c r="U491" s="16"/>
      <c r="V491" s="16"/>
      <c r="W491" s="16"/>
      <c r="X491" s="16"/>
      <c r="Y491" s="16"/>
      <c r="Z491" s="55"/>
      <c r="AE491" s="27"/>
      <c r="AF491" s="27"/>
      <c r="AG491" s="27"/>
      <c r="AJ491" s="27"/>
      <c r="AK491" s="27"/>
      <c r="AL491" s="27"/>
      <c r="AM491" s="27"/>
    </row>
    <row r="492" spans="2:39" x14ac:dyDescent="0.25">
      <c r="B492" s="16"/>
      <c r="C492" s="104"/>
      <c r="D492" s="104"/>
      <c r="E492" s="104"/>
      <c r="F492" s="104"/>
      <c r="G492" s="104"/>
      <c r="H492" s="104"/>
      <c r="I492" s="104"/>
      <c r="J492" s="104"/>
      <c r="K492" s="66"/>
      <c r="L492" s="16"/>
      <c r="M492" s="16"/>
      <c r="N492" s="16"/>
      <c r="O492" s="16"/>
      <c r="P492" s="16"/>
      <c r="Q492" s="16"/>
      <c r="R492" s="16"/>
      <c r="S492" s="16"/>
      <c r="T492" s="66"/>
      <c r="U492" s="16"/>
      <c r="V492" s="16"/>
      <c r="W492" s="16"/>
      <c r="X492" s="16"/>
      <c r="Y492" s="16"/>
      <c r="Z492" s="55"/>
      <c r="AE492" s="27"/>
      <c r="AF492" s="27"/>
      <c r="AG492" s="27"/>
      <c r="AJ492" s="27"/>
      <c r="AK492" s="27"/>
      <c r="AL492" s="27"/>
      <c r="AM492" s="27"/>
    </row>
    <row r="493" spans="2:39" x14ac:dyDescent="0.25">
      <c r="B493" s="16"/>
      <c r="C493" s="104"/>
      <c r="D493" s="104"/>
      <c r="E493" s="104"/>
      <c r="F493" s="104"/>
      <c r="G493" s="104"/>
      <c r="H493" s="104"/>
      <c r="I493" s="104"/>
      <c r="J493" s="104"/>
      <c r="K493" s="66"/>
      <c r="L493" s="16"/>
      <c r="M493" s="16"/>
      <c r="N493" s="16"/>
      <c r="O493" s="16"/>
      <c r="P493" s="16"/>
      <c r="Q493" s="16"/>
      <c r="R493" s="16"/>
      <c r="S493" s="16"/>
      <c r="T493" s="66"/>
      <c r="U493" s="16"/>
      <c r="V493" s="16"/>
      <c r="W493" s="16"/>
      <c r="X493" s="16"/>
      <c r="Y493" s="16"/>
      <c r="Z493" s="55"/>
      <c r="AE493" s="27"/>
      <c r="AF493" s="27"/>
      <c r="AG493" s="27"/>
      <c r="AJ493" s="27"/>
      <c r="AK493" s="27"/>
      <c r="AL493" s="27"/>
      <c r="AM493" s="27"/>
    </row>
    <row r="494" spans="2:39" x14ac:dyDescent="0.25">
      <c r="B494" s="16"/>
      <c r="C494" s="104"/>
      <c r="D494" s="104"/>
      <c r="E494" s="104"/>
      <c r="F494" s="104"/>
      <c r="G494" s="104"/>
      <c r="H494" s="104"/>
      <c r="I494" s="104"/>
      <c r="J494" s="104"/>
      <c r="K494" s="66"/>
      <c r="L494" s="16"/>
      <c r="M494" s="16"/>
      <c r="N494" s="16"/>
      <c r="O494" s="16"/>
      <c r="P494" s="16"/>
      <c r="Q494" s="16"/>
      <c r="R494" s="16"/>
      <c r="S494" s="16"/>
      <c r="T494" s="66"/>
      <c r="U494" s="16"/>
      <c r="V494" s="16"/>
      <c r="W494" s="16"/>
      <c r="X494" s="16"/>
      <c r="Y494" s="16"/>
      <c r="Z494" s="55"/>
      <c r="AE494" s="27"/>
      <c r="AF494" s="27"/>
      <c r="AG494" s="27"/>
      <c r="AJ494" s="27"/>
      <c r="AK494" s="27"/>
      <c r="AL494" s="27"/>
      <c r="AM494" s="27"/>
    </row>
    <row r="495" spans="2:39" x14ac:dyDescent="0.25">
      <c r="B495" s="16"/>
      <c r="C495" s="104"/>
      <c r="D495" s="104"/>
      <c r="E495" s="104"/>
      <c r="F495" s="104"/>
      <c r="G495" s="104"/>
      <c r="H495" s="104"/>
      <c r="I495" s="104"/>
      <c r="J495" s="104"/>
      <c r="K495" s="66"/>
      <c r="L495" s="16"/>
      <c r="M495" s="16"/>
      <c r="N495" s="16"/>
      <c r="O495" s="16"/>
      <c r="P495" s="16"/>
      <c r="Q495" s="16"/>
      <c r="R495" s="16"/>
      <c r="S495" s="16"/>
      <c r="T495" s="66"/>
      <c r="U495" s="16"/>
      <c r="V495" s="16"/>
      <c r="W495" s="16"/>
      <c r="X495" s="16"/>
      <c r="Y495" s="16"/>
      <c r="Z495" s="55"/>
      <c r="AE495" s="27"/>
      <c r="AF495" s="27"/>
      <c r="AG495" s="27"/>
      <c r="AJ495" s="27"/>
      <c r="AK495" s="27"/>
      <c r="AL495" s="27"/>
      <c r="AM495" s="27"/>
    </row>
    <row r="496" spans="2:39" x14ac:dyDescent="0.25">
      <c r="B496" s="16"/>
      <c r="C496" s="104"/>
      <c r="D496" s="104"/>
      <c r="E496" s="104"/>
      <c r="F496" s="104"/>
      <c r="G496" s="104"/>
      <c r="H496" s="104"/>
      <c r="I496" s="104"/>
      <c r="J496" s="104"/>
      <c r="K496" s="66"/>
      <c r="L496" s="16"/>
      <c r="M496" s="16"/>
      <c r="N496" s="16"/>
      <c r="O496" s="16"/>
      <c r="P496" s="16"/>
      <c r="Q496" s="16"/>
      <c r="R496" s="16"/>
      <c r="S496" s="16"/>
      <c r="T496" s="66"/>
      <c r="U496" s="16"/>
      <c r="V496" s="16"/>
      <c r="W496" s="16"/>
      <c r="X496" s="16"/>
      <c r="Y496" s="16"/>
      <c r="Z496" s="55"/>
      <c r="AE496" s="27"/>
      <c r="AF496" s="27"/>
      <c r="AG496" s="27"/>
      <c r="AJ496" s="27"/>
      <c r="AK496" s="27"/>
      <c r="AL496" s="27"/>
      <c r="AM496" s="27"/>
    </row>
    <row r="497" spans="2:39" x14ac:dyDescent="0.25">
      <c r="B497" s="16"/>
      <c r="C497" s="104"/>
      <c r="D497" s="104"/>
      <c r="E497" s="104"/>
      <c r="F497" s="104"/>
      <c r="G497" s="104"/>
      <c r="H497" s="104"/>
      <c r="I497" s="104"/>
      <c r="J497" s="104"/>
      <c r="K497" s="66"/>
      <c r="L497" s="16"/>
      <c r="M497" s="16"/>
      <c r="N497" s="16"/>
      <c r="O497" s="16"/>
      <c r="P497" s="16"/>
      <c r="Q497" s="16"/>
      <c r="R497" s="16"/>
      <c r="S497" s="16"/>
      <c r="T497" s="66"/>
      <c r="U497" s="16"/>
      <c r="V497" s="16"/>
      <c r="W497" s="16"/>
      <c r="X497" s="16"/>
      <c r="Y497" s="16"/>
      <c r="Z497" s="55"/>
      <c r="AE497" s="27"/>
      <c r="AF497" s="27"/>
      <c r="AG497" s="27"/>
      <c r="AJ497" s="27"/>
      <c r="AK497" s="27"/>
      <c r="AL497" s="27"/>
      <c r="AM497" s="27"/>
    </row>
    <row r="498" spans="2:39" x14ac:dyDescent="0.25">
      <c r="B498" s="16"/>
      <c r="C498" s="104"/>
      <c r="D498" s="104"/>
      <c r="E498" s="104"/>
      <c r="F498" s="104"/>
      <c r="G498" s="104"/>
      <c r="H498" s="104"/>
      <c r="I498" s="104"/>
      <c r="J498" s="104"/>
      <c r="K498" s="66"/>
      <c r="L498" s="16"/>
      <c r="M498" s="16"/>
      <c r="N498" s="16"/>
      <c r="O498" s="16"/>
      <c r="P498" s="16"/>
      <c r="Q498" s="16"/>
      <c r="R498" s="16"/>
      <c r="S498" s="16"/>
      <c r="T498" s="66"/>
      <c r="U498" s="16"/>
      <c r="V498" s="16"/>
      <c r="W498" s="16"/>
      <c r="X498" s="16"/>
      <c r="Y498" s="16"/>
      <c r="Z498" s="55"/>
      <c r="AE498" s="27"/>
      <c r="AF498" s="27"/>
      <c r="AG498" s="27"/>
      <c r="AJ498" s="27"/>
      <c r="AK498" s="27"/>
      <c r="AL498" s="27"/>
      <c r="AM498" s="27"/>
    </row>
    <row r="499" spans="2:39" x14ac:dyDescent="0.25">
      <c r="B499" s="16"/>
      <c r="C499" s="104"/>
      <c r="D499" s="104"/>
      <c r="E499" s="104"/>
      <c r="F499" s="104"/>
      <c r="G499" s="104"/>
      <c r="H499" s="104"/>
      <c r="I499" s="104"/>
      <c r="J499" s="104"/>
      <c r="K499" s="66"/>
      <c r="L499" s="16"/>
      <c r="M499" s="16"/>
      <c r="N499" s="16"/>
      <c r="O499" s="16"/>
      <c r="P499" s="16"/>
      <c r="Q499" s="16"/>
      <c r="R499" s="16"/>
      <c r="S499" s="16"/>
      <c r="T499" s="66"/>
      <c r="U499" s="16"/>
      <c r="V499" s="16"/>
      <c r="W499" s="16"/>
      <c r="X499" s="16"/>
      <c r="Y499" s="16"/>
      <c r="Z499" s="55"/>
      <c r="AE499" s="27"/>
      <c r="AF499" s="27"/>
      <c r="AG499" s="27"/>
      <c r="AJ499" s="27"/>
      <c r="AK499" s="27"/>
      <c r="AL499" s="27"/>
      <c r="AM499" s="27"/>
    </row>
    <row r="500" spans="2:39" x14ac:dyDescent="0.25">
      <c r="B500" s="16"/>
      <c r="C500" s="104"/>
      <c r="D500" s="104"/>
      <c r="E500" s="104"/>
      <c r="F500" s="104"/>
      <c r="G500" s="104"/>
      <c r="H500" s="104"/>
      <c r="I500" s="104"/>
      <c r="J500" s="104"/>
      <c r="K500" s="66"/>
      <c r="L500" s="16"/>
      <c r="M500" s="16"/>
      <c r="N500" s="16"/>
      <c r="O500" s="16"/>
      <c r="P500" s="16"/>
      <c r="Q500" s="16"/>
      <c r="R500" s="16"/>
      <c r="S500" s="16"/>
      <c r="T500" s="66"/>
      <c r="U500" s="16"/>
      <c r="V500" s="16"/>
      <c r="W500" s="16"/>
      <c r="X500" s="16"/>
      <c r="Y500" s="16"/>
      <c r="Z500" s="55"/>
      <c r="AE500" s="27"/>
      <c r="AF500" s="27"/>
      <c r="AG500" s="27"/>
      <c r="AJ500" s="27"/>
      <c r="AK500" s="27"/>
      <c r="AL500" s="27"/>
      <c r="AM500" s="27"/>
    </row>
    <row r="501" spans="2:39" x14ac:dyDescent="0.25">
      <c r="B501" s="16"/>
      <c r="C501" s="104"/>
      <c r="D501" s="104"/>
      <c r="E501" s="104"/>
      <c r="F501" s="104"/>
      <c r="G501" s="104"/>
      <c r="H501" s="104"/>
      <c r="I501" s="104"/>
      <c r="J501" s="104"/>
      <c r="K501" s="66"/>
      <c r="L501" s="16"/>
      <c r="M501" s="16"/>
      <c r="N501" s="16"/>
      <c r="O501" s="16"/>
      <c r="P501" s="16"/>
      <c r="Q501" s="16"/>
      <c r="R501" s="16"/>
      <c r="S501" s="16"/>
      <c r="T501" s="66"/>
      <c r="U501" s="16"/>
      <c r="V501" s="16"/>
      <c r="W501" s="16"/>
      <c r="X501" s="16"/>
      <c r="Y501" s="16"/>
      <c r="Z501" s="55"/>
      <c r="AE501" s="27"/>
      <c r="AF501" s="27"/>
      <c r="AG501" s="27"/>
      <c r="AJ501" s="27"/>
      <c r="AK501" s="27"/>
      <c r="AL501" s="27"/>
      <c r="AM501" s="27"/>
    </row>
    <row r="502" spans="2:39" x14ac:dyDescent="0.25">
      <c r="B502" s="16"/>
      <c r="C502" s="104"/>
      <c r="D502" s="104"/>
      <c r="E502" s="104"/>
      <c r="F502" s="104"/>
      <c r="G502" s="104"/>
      <c r="H502" s="104"/>
      <c r="I502" s="104"/>
      <c r="J502" s="104"/>
      <c r="K502" s="66"/>
      <c r="L502" s="16"/>
      <c r="M502" s="16"/>
      <c r="N502" s="16"/>
      <c r="O502" s="16"/>
      <c r="P502" s="16"/>
      <c r="Q502" s="16"/>
      <c r="R502" s="16"/>
      <c r="S502" s="16"/>
      <c r="T502" s="66"/>
      <c r="U502" s="16"/>
      <c r="V502" s="16"/>
      <c r="W502" s="16"/>
      <c r="X502" s="16"/>
      <c r="Y502" s="16"/>
      <c r="Z502" s="55"/>
      <c r="AE502" s="27"/>
      <c r="AF502" s="27"/>
      <c r="AG502" s="27"/>
      <c r="AJ502" s="27"/>
      <c r="AK502" s="27"/>
      <c r="AL502" s="27"/>
      <c r="AM502" s="27"/>
    </row>
    <row r="503" spans="2:39" x14ac:dyDescent="0.25">
      <c r="B503" s="16"/>
      <c r="C503" s="104"/>
      <c r="D503" s="104"/>
      <c r="E503" s="104"/>
      <c r="F503" s="104"/>
      <c r="G503" s="104"/>
      <c r="H503" s="104"/>
      <c r="I503" s="104"/>
      <c r="J503" s="104"/>
      <c r="K503" s="66"/>
      <c r="L503" s="16"/>
      <c r="M503" s="16"/>
      <c r="N503" s="16"/>
      <c r="O503" s="16"/>
      <c r="P503" s="16"/>
      <c r="Q503" s="16"/>
      <c r="R503" s="16"/>
      <c r="S503" s="16"/>
      <c r="T503" s="66"/>
      <c r="U503" s="16"/>
      <c r="V503" s="16"/>
      <c r="W503" s="16"/>
      <c r="X503" s="16"/>
      <c r="Y503" s="16"/>
      <c r="Z503" s="55"/>
      <c r="AE503" s="27"/>
      <c r="AF503" s="27"/>
      <c r="AG503" s="27"/>
      <c r="AJ503" s="27"/>
      <c r="AK503" s="27"/>
      <c r="AL503" s="27"/>
      <c r="AM503" s="27"/>
    </row>
    <row r="504" spans="2:39" x14ac:dyDescent="0.25">
      <c r="B504" s="16"/>
      <c r="C504" s="104"/>
      <c r="D504" s="104"/>
      <c r="E504" s="104"/>
      <c r="F504" s="104"/>
      <c r="G504" s="104"/>
      <c r="H504" s="104"/>
      <c r="I504" s="104"/>
      <c r="J504" s="104"/>
      <c r="K504" s="66"/>
      <c r="L504" s="16"/>
      <c r="M504" s="16"/>
      <c r="N504" s="16"/>
      <c r="O504" s="16"/>
      <c r="P504" s="16"/>
      <c r="Q504" s="16"/>
      <c r="R504" s="16"/>
      <c r="S504" s="16"/>
      <c r="T504" s="66"/>
      <c r="U504" s="16"/>
      <c r="V504" s="16"/>
      <c r="W504" s="16"/>
      <c r="X504" s="16"/>
      <c r="Y504" s="16"/>
      <c r="Z504" s="55"/>
      <c r="AE504" s="27"/>
      <c r="AF504" s="27"/>
      <c r="AG504" s="27"/>
      <c r="AJ504" s="27"/>
      <c r="AK504" s="27"/>
      <c r="AL504" s="27"/>
      <c r="AM504" s="27"/>
    </row>
    <row r="505" spans="2:39" x14ac:dyDescent="0.25">
      <c r="B505" s="16"/>
      <c r="C505" s="104"/>
      <c r="D505" s="104"/>
      <c r="E505" s="104"/>
      <c r="F505" s="104"/>
      <c r="G505" s="104"/>
      <c r="H505" s="104"/>
      <c r="I505" s="104"/>
      <c r="J505" s="104"/>
      <c r="K505" s="66"/>
      <c r="L505" s="16"/>
      <c r="M505" s="16"/>
      <c r="N505" s="16"/>
      <c r="O505" s="16"/>
      <c r="P505" s="16"/>
      <c r="Q505" s="16"/>
      <c r="R505" s="16"/>
      <c r="S505" s="16"/>
      <c r="T505" s="66"/>
      <c r="U505" s="16"/>
      <c r="V505" s="16"/>
      <c r="W505" s="16"/>
      <c r="X505" s="16"/>
      <c r="Y505" s="16"/>
      <c r="Z505" s="55"/>
      <c r="AE505" s="27"/>
      <c r="AF505" s="27"/>
      <c r="AG505" s="27"/>
      <c r="AJ505" s="27"/>
      <c r="AK505" s="27"/>
      <c r="AL505" s="27"/>
      <c r="AM505" s="27"/>
    </row>
    <row r="506" spans="2:39" x14ac:dyDescent="0.25">
      <c r="B506" s="16"/>
      <c r="C506" s="104"/>
      <c r="D506" s="104"/>
      <c r="E506" s="104"/>
      <c r="F506" s="104"/>
      <c r="G506" s="104"/>
      <c r="H506" s="104"/>
      <c r="I506" s="104"/>
      <c r="J506" s="104"/>
      <c r="K506" s="66"/>
      <c r="L506" s="16"/>
      <c r="M506" s="16"/>
      <c r="N506" s="16"/>
      <c r="O506" s="16"/>
      <c r="P506" s="16"/>
      <c r="Q506" s="16"/>
      <c r="R506" s="16"/>
      <c r="S506" s="16"/>
      <c r="T506" s="66"/>
      <c r="U506" s="16"/>
      <c r="V506" s="16"/>
      <c r="W506" s="16"/>
      <c r="X506" s="16"/>
      <c r="Y506" s="16"/>
      <c r="Z506" s="55"/>
      <c r="AE506" s="27"/>
      <c r="AF506" s="27"/>
      <c r="AG506" s="27"/>
      <c r="AJ506" s="27"/>
      <c r="AK506" s="27"/>
      <c r="AL506" s="27"/>
      <c r="AM506" s="27"/>
    </row>
    <row r="507" spans="2:39" x14ac:dyDescent="0.25">
      <c r="B507" s="16"/>
      <c r="C507" s="104"/>
      <c r="D507" s="104"/>
      <c r="E507" s="104"/>
      <c r="F507" s="104"/>
      <c r="G507" s="104"/>
      <c r="H507" s="104"/>
      <c r="I507" s="104"/>
      <c r="J507" s="104"/>
      <c r="K507" s="66"/>
      <c r="L507" s="16"/>
      <c r="M507" s="16"/>
      <c r="N507" s="16"/>
      <c r="O507" s="16"/>
      <c r="P507" s="16"/>
      <c r="Q507" s="16"/>
      <c r="R507" s="16"/>
      <c r="S507" s="16"/>
      <c r="T507" s="66"/>
      <c r="U507" s="16"/>
      <c r="V507" s="16"/>
      <c r="W507" s="16"/>
      <c r="X507" s="16"/>
      <c r="Y507" s="16"/>
      <c r="Z507" s="55"/>
      <c r="AE507" s="27"/>
      <c r="AF507" s="27"/>
      <c r="AG507" s="27"/>
      <c r="AJ507" s="27"/>
      <c r="AK507" s="27"/>
      <c r="AL507" s="27"/>
      <c r="AM507" s="27"/>
    </row>
    <row r="508" spans="2:39" x14ac:dyDescent="0.25">
      <c r="B508" s="16"/>
      <c r="C508" s="104"/>
      <c r="D508" s="104"/>
      <c r="E508" s="104"/>
      <c r="F508" s="104"/>
      <c r="G508" s="104"/>
      <c r="H508" s="104"/>
      <c r="I508" s="104"/>
      <c r="J508" s="104"/>
      <c r="K508" s="66"/>
      <c r="L508" s="16"/>
      <c r="M508" s="16"/>
      <c r="N508" s="16"/>
      <c r="O508" s="16"/>
      <c r="P508" s="16"/>
      <c r="Q508" s="16"/>
      <c r="R508" s="16"/>
      <c r="S508" s="16"/>
      <c r="T508" s="66"/>
      <c r="U508" s="16"/>
      <c r="V508" s="16"/>
      <c r="W508" s="16"/>
      <c r="X508" s="16"/>
      <c r="Y508" s="16"/>
      <c r="Z508" s="55"/>
      <c r="AE508" s="27"/>
      <c r="AF508" s="27"/>
      <c r="AG508" s="27"/>
      <c r="AJ508" s="27"/>
      <c r="AK508" s="27"/>
      <c r="AL508" s="27"/>
      <c r="AM508" s="27"/>
    </row>
    <row r="509" spans="2:39" x14ac:dyDescent="0.25">
      <c r="B509" s="16"/>
      <c r="C509" s="104"/>
      <c r="D509" s="104"/>
      <c r="E509" s="104"/>
      <c r="F509" s="104"/>
      <c r="G509" s="104"/>
      <c r="H509" s="104"/>
      <c r="I509" s="104"/>
      <c r="J509" s="104"/>
      <c r="K509" s="66"/>
      <c r="L509" s="16"/>
      <c r="M509" s="16"/>
      <c r="N509" s="16"/>
      <c r="O509" s="16"/>
      <c r="P509" s="16"/>
      <c r="Q509" s="16"/>
      <c r="R509" s="16"/>
      <c r="S509" s="16"/>
      <c r="T509" s="66"/>
      <c r="U509" s="16"/>
      <c r="V509" s="16"/>
      <c r="W509" s="16"/>
      <c r="X509" s="16"/>
      <c r="Y509" s="16"/>
      <c r="Z509" s="55"/>
      <c r="AE509" s="27"/>
      <c r="AF509" s="27"/>
      <c r="AG509" s="27"/>
      <c r="AJ509" s="27"/>
      <c r="AK509" s="27"/>
      <c r="AL509" s="27"/>
      <c r="AM509" s="27"/>
    </row>
    <row r="510" spans="2:39" x14ac:dyDescent="0.25">
      <c r="B510" s="16"/>
      <c r="C510" s="104"/>
      <c r="D510" s="104"/>
      <c r="E510" s="104"/>
      <c r="F510" s="104"/>
      <c r="G510" s="104"/>
      <c r="H510" s="104"/>
      <c r="I510" s="104"/>
      <c r="J510" s="104"/>
      <c r="K510" s="66"/>
      <c r="L510" s="16"/>
      <c r="M510" s="16"/>
      <c r="N510" s="16"/>
      <c r="O510" s="16"/>
      <c r="P510" s="16"/>
      <c r="Q510" s="16"/>
      <c r="R510" s="16"/>
      <c r="S510" s="16"/>
      <c r="T510" s="66"/>
      <c r="U510" s="16"/>
      <c r="V510" s="16"/>
      <c r="W510" s="16"/>
      <c r="X510" s="16"/>
      <c r="Y510" s="16"/>
      <c r="Z510" s="55"/>
      <c r="AE510" s="27"/>
      <c r="AF510" s="27"/>
      <c r="AG510" s="27"/>
      <c r="AJ510" s="27"/>
      <c r="AK510" s="27"/>
      <c r="AL510" s="27"/>
      <c r="AM510" s="27"/>
    </row>
    <row r="511" spans="2:39" x14ac:dyDescent="0.25">
      <c r="B511" s="16"/>
      <c r="C511" s="104"/>
      <c r="D511" s="104"/>
      <c r="E511" s="104"/>
      <c r="F511" s="104"/>
      <c r="G511" s="104"/>
      <c r="H511" s="104"/>
      <c r="I511" s="104"/>
      <c r="J511" s="104"/>
      <c r="K511" s="66"/>
      <c r="L511" s="16"/>
      <c r="M511" s="16"/>
      <c r="N511" s="16"/>
      <c r="O511" s="16"/>
      <c r="P511" s="16"/>
      <c r="Q511" s="16"/>
      <c r="R511" s="16"/>
      <c r="S511" s="16"/>
      <c r="T511" s="66"/>
      <c r="U511" s="16"/>
      <c r="V511" s="16"/>
      <c r="W511" s="16"/>
      <c r="X511" s="16"/>
      <c r="Y511" s="16"/>
      <c r="Z511" s="55"/>
      <c r="AE511" s="27"/>
      <c r="AF511" s="27"/>
      <c r="AG511" s="27"/>
      <c r="AJ511" s="27"/>
      <c r="AK511" s="27"/>
      <c r="AL511" s="27"/>
      <c r="AM511" s="27"/>
    </row>
    <row r="512" spans="2:39" x14ac:dyDescent="0.25">
      <c r="B512" s="16"/>
      <c r="C512" s="104"/>
      <c r="D512" s="104"/>
      <c r="E512" s="104"/>
      <c r="F512" s="104"/>
      <c r="G512" s="104"/>
      <c r="H512" s="104"/>
      <c r="I512" s="104"/>
      <c r="J512" s="104"/>
      <c r="K512" s="66"/>
      <c r="L512" s="16"/>
      <c r="M512" s="16"/>
      <c r="N512" s="16"/>
      <c r="O512" s="16"/>
      <c r="P512" s="16"/>
      <c r="Q512" s="16"/>
      <c r="R512" s="16"/>
      <c r="S512" s="16"/>
      <c r="T512" s="66"/>
      <c r="U512" s="16"/>
      <c r="V512" s="16"/>
      <c r="W512" s="16"/>
      <c r="X512" s="16"/>
      <c r="Y512" s="16"/>
      <c r="Z512" s="55"/>
      <c r="AE512" s="27"/>
      <c r="AF512" s="27"/>
      <c r="AG512" s="27"/>
      <c r="AJ512" s="27"/>
      <c r="AK512" s="27"/>
      <c r="AL512" s="27"/>
      <c r="AM512" s="27"/>
    </row>
    <row r="513" spans="2:39" x14ac:dyDescent="0.25">
      <c r="B513" s="16"/>
      <c r="C513" s="104"/>
      <c r="D513" s="104"/>
      <c r="E513" s="104"/>
      <c r="F513" s="104"/>
      <c r="G513" s="104"/>
      <c r="H513" s="104"/>
      <c r="I513" s="104"/>
      <c r="J513" s="104"/>
      <c r="K513" s="66"/>
      <c r="L513" s="16"/>
      <c r="M513" s="16"/>
      <c r="N513" s="16"/>
      <c r="O513" s="16"/>
      <c r="P513" s="16"/>
      <c r="Q513" s="16"/>
      <c r="R513" s="16"/>
      <c r="S513" s="16"/>
      <c r="T513" s="66"/>
      <c r="U513" s="16"/>
      <c r="V513" s="16"/>
      <c r="W513" s="16"/>
      <c r="X513" s="16"/>
      <c r="Y513" s="16"/>
      <c r="Z513" s="55"/>
      <c r="AE513" s="27"/>
      <c r="AF513" s="27"/>
      <c r="AG513" s="27"/>
      <c r="AJ513" s="27"/>
      <c r="AK513" s="27"/>
      <c r="AL513" s="27"/>
      <c r="AM513" s="27"/>
    </row>
    <row r="514" spans="2:39" x14ac:dyDescent="0.25">
      <c r="B514" s="16"/>
      <c r="C514" s="104"/>
      <c r="D514" s="104"/>
      <c r="E514" s="104"/>
      <c r="F514" s="104"/>
      <c r="G514" s="104"/>
      <c r="H514" s="104"/>
      <c r="I514" s="104"/>
      <c r="J514" s="104"/>
      <c r="K514" s="66"/>
      <c r="L514" s="16"/>
      <c r="M514" s="16"/>
      <c r="N514" s="16"/>
      <c r="O514" s="16"/>
      <c r="P514" s="16"/>
      <c r="Q514" s="16"/>
      <c r="R514" s="16"/>
      <c r="S514" s="16"/>
      <c r="T514" s="66"/>
      <c r="U514" s="16"/>
      <c r="V514" s="16"/>
      <c r="W514" s="16"/>
      <c r="X514" s="16"/>
      <c r="Y514" s="16"/>
      <c r="Z514" s="55"/>
      <c r="AE514" s="27"/>
      <c r="AF514" s="27"/>
      <c r="AG514" s="27"/>
      <c r="AJ514" s="27"/>
      <c r="AK514" s="27"/>
      <c r="AL514" s="27"/>
      <c r="AM514" s="27"/>
    </row>
    <row r="515" spans="2:39" x14ac:dyDescent="0.25">
      <c r="B515" s="16"/>
      <c r="C515" s="104"/>
      <c r="D515" s="104"/>
      <c r="E515" s="104"/>
      <c r="F515" s="104"/>
      <c r="G515" s="104"/>
      <c r="H515" s="104"/>
      <c r="I515" s="104"/>
      <c r="J515" s="104"/>
      <c r="K515" s="66"/>
      <c r="L515" s="16"/>
      <c r="M515" s="16"/>
      <c r="N515" s="16"/>
      <c r="O515" s="16"/>
      <c r="P515" s="16"/>
      <c r="Q515" s="16"/>
      <c r="R515" s="16"/>
      <c r="S515" s="16"/>
      <c r="T515" s="66"/>
      <c r="U515" s="16"/>
      <c r="V515" s="16"/>
      <c r="W515" s="16"/>
      <c r="X515" s="16"/>
      <c r="Y515" s="16"/>
      <c r="Z515" s="55"/>
      <c r="AE515" s="27"/>
      <c r="AF515" s="27"/>
      <c r="AG515" s="27"/>
      <c r="AJ515" s="27"/>
      <c r="AK515" s="27"/>
      <c r="AL515" s="27"/>
      <c r="AM515" s="27"/>
    </row>
    <row r="516" spans="2:39" x14ac:dyDescent="0.25">
      <c r="B516" s="16"/>
      <c r="C516" s="104"/>
      <c r="D516" s="104"/>
      <c r="E516" s="104"/>
      <c r="F516" s="104"/>
      <c r="G516" s="104"/>
      <c r="H516" s="104"/>
      <c r="I516" s="104"/>
      <c r="J516" s="104"/>
      <c r="K516" s="66"/>
      <c r="L516" s="16"/>
      <c r="M516" s="16"/>
      <c r="N516" s="16"/>
      <c r="O516" s="16"/>
      <c r="P516" s="16"/>
      <c r="Q516" s="16"/>
      <c r="R516" s="16"/>
      <c r="S516" s="16"/>
      <c r="T516" s="66"/>
      <c r="U516" s="16"/>
      <c r="V516" s="16"/>
      <c r="W516" s="16"/>
      <c r="X516" s="16"/>
      <c r="Y516" s="16"/>
      <c r="Z516" s="55"/>
      <c r="AE516" s="27"/>
      <c r="AF516" s="27"/>
      <c r="AG516" s="27"/>
      <c r="AJ516" s="27"/>
      <c r="AK516" s="27"/>
      <c r="AL516" s="27"/>
      <c r="AM516" s="27"/>
    </row>
    <row r="517" spans="2:39" x14ac:dyDescent="0.25">
      <c r="B517" s="16"/>
      <c r="C517" s="104"/>
      <c r="D517" s="104"/>
      <c r="E517" s="104"/>
      <c r="F517" s="104"/>
      <c r="G517" s="104"/>
      <c r="H517" s="104"/>
      <c r="I517" s="104"/>
      <c r="J517" s="104"/>
      <c r="K517" s="66"/>
      <c r="L517" s="16"/>
      <c r="M517" s="16"/>
      <c r="N517" s="16"/>
      <c r="O517" s="16"/>
      <c r="P517" s="16"/>
      <c r="Q517" s="16"/>
      <c r="R517" s="16"/>
      <c r="S517" s="16"/>
      <c r="T517" s="66"/>
      <c r="U517" s="16"/>
      <c r="V517" s="16"/>
      <c r="W517" s="16"/>
      <c r="X517" s="16"/>
      <c r="Y517" s="16"/>
      <c r="Z517" s="55"/>
      <c r="AE517" s="27"/>
      <c r="AF517" s="27"/>
      <c r="AG517" s="27"/>
      <c r="AJ517" s="27"/>
      <c r="AK517" s="27"/>
      <c r="AL517" s="27"/>
      <c r="AM517" s="27"/>
    </row>
    <row r="518" spans="2:39" x14ac:dyDescent="0.25">
      <c r="B518" s="22"/>
      <c r="C518" s="22"/>
      <c r="D518" s="22"/>
      <c r="E518" s="22"/>
      <c r="F518" s="22"/>
      <c r="G518" s="22"/>
      <c r="H518" s="22"/>
      <c r="I518" s="22"/>
      <c r="J518" s="22"/>
      <c r="K518" s="77"/>
      <c r="L518" s="22"/>
      <c r="M518" s="22"/>
      <c r="N518" s="22"/>
      <c r="O518" s="22"/>
      <c r="P518" s="22"/>
      <c r="Q518" s="22"/>
      <c r="R518" s="22"/>
      <c r="S518" s="22"/>
      <c r="T518" s="77"/>
      <c r="U518" s="22"/>
      <c r="V518" s="22"/>
      <c r="W518" s="22"/>
      <c r="X518" s="22"/>
      <c r="Y518" s="22"/>
      <c r="Z518" s="58"/>
      <c r="AA518" s="22"/>
      <c r="AB518" s="22"/>
      <c r="AC518" s="77"/>
      <c r="AE518" s="27"/>
      <c r="AF518" s="27"/>
      <c r="AG518" s="27"/>
      <c r="AJ518" s="27"/>
      <c r="AK518" s="27"/>
      <c r="AL518" s="27"/>
      <c r="AM518" s="27"/>
    </row>
    <row r="519" spans="2:39" x14ac:dyDescent="0.25">
      <c r="B519" s="16"/>
      <c r="C519" s="104"/>
      <c r="D519" s="104"/>
      <c r="E519" s="104"/>
      <c r="F519" s="104"/>
      <c r="G519" s="104"/>
      <c r="H519" s="104"/>
      <c r="I519" s="104"/>
      <c r="J519" s="104"/>
      <c r="K519" s="66"/>
      <c r="L519" s="16"/>
      <c r="M519" s="16"/>
      <c r="N519" s="16"/>
      <c r="O519" s="16"/>
      <c r="P519" s="16"/>
      <c r="Q519" s="16"/>
      <c r="R519" s="16"/>
      <c r="S519" s="16"/>
      <c r="T519" s="66"/>
      <c r="U519" s="16"/>
      <c r="V519" s="16"/>
      <c r="W519" s="16"/>
      <c r="X519" s="16"/>
      <c r="Y519" s="16"/>
      <c r="Z519" s="55"/>
      <c r="AE519" s="27"/>
      <c r="AF519" s="27"/>
      <c r="AG519" s="27"/>
      <c r="AJ519" s="27"/>
      <c r="AK519" s="27"/>
      <c r="AL519" s="27"/>
      <c r="AM519" s="27"/>
    </row>
    <row r="520" spans="2:39" x14ac:dyDescent="0.25">
      <c r="B520" s="16"/>
      <c r="C520" s="104"/>
      <c r="D520" s="104"/>
      <c r="E520" s="104"/>
      <c r="F520" s="104"/>
      <c r="G520" s="104"/>
      <c r="H520" s="104"/>
      <c r="I520" s="104"/>
      <c r="J520" s="104"/>
      <c r="K520" s="66"/>
      <c r="L520" s="16"/>
      <c r="M520" s="16"/>
      <c r="N520" s="16"/>
      <c r="O520" s="16"/>
      <c r="P520" s="16"/>
      <c r="Q520" s="16"/>
      <c r="R520" s="16"/>
      <c r="S520" s="16"/>
      <c r="T520" s="66"/>
      <c r="U520" s="16"/>
      <c r="V520" s="16"/>
      <c r="W520" s="16"/>
      <c r="X520" s="16"/>
      <c r="Y520" s="16"/>
      <c r="Z520" s="55"/>
      <c r="AE520" s="27"/>
      <c r="AF520" s="27"/>
      <c r="AG520" s="27"/>
      <c r="AJ520" s="27"/>
      <c r="AK520" s="27"/>
      <c r="AL520" s="27"/>
      <c r="AM520" s="27"/>
    </row>
    <row r="521" spans="2:39" x14ac:dyDescent="0.25">
      <c r="B521" s="16"/>
      <c r="C521" s="104"/>
      <c r="D521" s="104"/>
      <c r="E521" s="104"/>
      <c r="F521" s="104"/>
      <c r="G521" s="104"/>
      <c r="H521" s="104"/>
      <c r="I521" s="104"/>
      <c r="J521" s="104"/>
      <c r="K521" s="66"/>
      <c r="L521" s="16"/>
      <c r="M521" s="16"/>
      <c r="N521" s="16"/>
      <c r="O521" s="16"/>
      <c r="P521" s="16"/>
      <c r="Q521" s="16"/>
      <c r="R521" s="16"/>
      <c r="S521" s="16"/>
      <c r="T521" s="66"/>
      <c r="U521" s="16"/>
      <c r="V521" s="16"/>
      <c r="W521" s="16"/>
      <c r="X521" s="16"/>
      <c r="Y521" s="16"/>
      <c r="Z521" s="55"/>
      <c r="AE521" s="27"/>
      <c r="AF521" s="27"/>
      <c r="AG521" s="27"/>
      <c r="AJ521" s="27"/>
      <c r="AK521" s="27"/>
      <c r="AL521" s="27"/>
      <c r="AM521" s="27"/>
    </row>
    <row r="522" spans="2:39" x14ac:dyDescent="0.25">
      <c r="B522" s="16"/>
      <c r="C522" s="104"/>
      <c r="D522" s="104"/>
      <c r="E522" s="104"/>
      <c r="F522" s="104"/>
      <c r="G522" s="104"/>
      <c r="H522" s="104"/>
      <c r="I522" s="104"/>
      <c r="J522" s="104"/>
      <c r="K522" s="66"/>
      <c r="L522" s="16"/>
      <c r="M522" s="16"/>
      <c r="N522" s="16"/>
      <c r="O522" s="16"/>
      <c r="P522" s="16"/>
      <c r="Q522" s="16"/>
      <c r="R522" s="16"/>
      <c r="S522" s="16"/>
      <c r="T522" s="66"/>
      <c r="U522" s="16"/>
      <c r="V522" s="16"/>
      <c r="W522" s="16"/>
      <c r="X522" s="16"/>
      <c r="Y522" s="16"/>
      <c r="Z522" s="55"/>
      <c r="AE522" s="27"/>
      <c r="AF522" s="27"/>
      <c r="AG522" s="27"/>
      <c r="AJ522" s="27"/>
      <c r="AK522" s="27"/>
      <c r="AL522" s="27"/>
      <c r="AM522" s="27"/>
    </row>
    <row r="523" spans="2:39" x14ac:dyDescent="0.25">
      <c r="B523" s="16"/>
      <c r="C523" s="104"/>
      <c r="D523" s="104"/>
      <c r="E523" s="104"/>
      <c r="F523" s="104"/>
      <c r="G523" s="104"/>
      <c r="H523" s="104"/>
      <c r="I523" s="104"/>
      <c r="J523" s="104"/>
      <c r="K523" s="66"/>
      <c r="L523" s="16"/>
      <c r="M523" s="16"/>
      <c r="N523" s="16"/>
      <c r="O523" s="16"/>
      <c r="P523" s="16"/>
      <c r="Q523" s="16"/>
      <c r="R523" s="16"/>
      <c r="S523" s="16"/>
      <c r="T523" s="66"/>
      <c r="U523" s="16"/>
      <c r="V523" s="16"/>
      <c r="W523" s="16"/>
      <c r="X523" s="16"/>
      <c r="Y523" s="16"/>
      <c r="Z523" s="55"/>
      <c r="AE523" s="27"/>
      <c r="AF523" s="27"/>
      <c r="AG523" s="27"/>
      <c r="AJ523" s="27"/>
      <c r="AK523" s="27"/>
      <c r="AL523" s="27"/>
      <c r="AM523" s="27"/>
    </row>
    <row r="524" spans="2:39" x14ac:dyDescent="0.25">
      <c r="B524" s="16"/>
      <c r="C524" s="104"/>
      <c r="D524" s="104"/>
      <c r="E524" s="104"/>
      <c r="F524" s="104"/>
      <c r="G524" s="104"/>
      <c r="H524" s="104"/>
      <c r="I524" s="104"/>
      <c r="J524" s="104"/>
      <c r="K524" s="66"/>
      <c r="L524" s="16"/>
      <c r="M524" s="16"/>
      <c r="N524" s="16"/>
      <c r="O524" s="16"/>
      <c r="P524" s="16"/>
      <c r="Q524" s="16"/>
      <c r="R524" s="16"/>
      <c r="S524" s="16"/>
      <c r="T524" s="66"/>
      <c r="U524" s="16"/>
      <c r="V524" s="16"/>
      <c r="W524" s="16"/>
      <c r="X524" s="16"/>
      <c r="Y524" s="16"/>
      <c r="Z524" s="55"/>
      <c r="AE524" s="27"/>
      <c r="AF524" s="27"/>
      <c r="AG524" s="27"/>
      <c r="AJ524" s="27"/>
      <c r="AK524" s="27"/>
      <c r="AL524" s="27"/>
      <c r="AM524" s="27"/>
    </row>
    <row r="525" spans="2:39" x14ac:dyDescent="0.25">
      <c r="B525" s="16"/>
      <c r="C525" s="104"/>
      <c r="D525" s="104"/>
      <c r="E525" s="104"/>
      <c r="F525" s="104"/>
      <c r="G525" s="104"/>
      <c r="H525" s="104"/>
      <c r="I525" s="104"/>
      <c r="J525" s="104"/>
      <c r="K525" s="66"/>
      <c r="L525" s="16"/>
      <c r="M525" s="16"/>
      <c r="N525" s="16"/>
      <c r="O525" s="16"/>
      <c r="P525" s="16"/>
      <c r="Q525" s="16"/>
      <c r="R525" s="16"/>
      <c r="S525" s="16"/>
      <c r="T525" s="66"/>
      <c r="U525" s="16"/>
      <c r="V525" s="16"/>
      <c r="W525" s="16"/>
      <c r="X525" s="16"/>
      <c r="Y525" s="16"/>
      <c r="Z525" s="55"/>
      <c r="AE525" s="27"/>
      <c r="AF525" s="27"/>
      <c r="AG525" s="27"/>
      <c r="AJ525" s="27"/>
      <c r="AK525" s="27"/>
      <c r="AL525" s="27"/>
      <c r="AM525" s="27"/>
    </row>
    <row r="526" spans="2:39" x14ac:dyDescent="0.25">
      <c r="B526" s="16"/>
      <c r="C526" s="104"/>
      <c r="D526" s="104"/>
      <c r="E526" s="104"/>
      <c r="F526" s="104"/>
      <c r="G526" s="104"/>
      <c r="H526" s="104"/>
      <c r="I526" s="104"/>
      <c r="J526" s="104"/>
      <c r="K526" s="66"/>
      <c r="L526" s="16"/>
      <c r="M526" s="16"/>
      <c r="N526" s="16"/>
      <c r="O526" s="16"/>
      <c r="P526" s="16"/>
      <c r="Q526" s="16"/>
      <c r="R526" s="16"/>
      <c r="S526" s="16"/>
      <c r="T526" s="66"/>
      <c r="U526" s="16"/>
      <c r="V526" s="16"/>
      <c r="W526" s="16"/>
      <c r="X526" s="16"/>
      <c r="Y526" s="16"/>
      <c r="Z526" s="55"/>
      <c r="AE526" s="27"/>
      <c r="AF526" s="27"/>
      <c r="AG526" s="27"/>
      <c r="AJ526" s="27"/>
      <c r="AK526" s="27"/>
      <c r="AL526" s="27"/>
      <c r="AM526" s="27"/>
    </row>
    <row r="527" spans="2:39" x14ac:dyDescent="0.25">
      <c r="B527" s="16"/>
      <c r="C527" s="104"/>
      <c r="D527" s="104"/>
      <c r="E527" s="104"/>
      <c r="F527" s="104"/>
      <c r="G527" s="104"/>
      <c r="H527" s="104"/>
      <c r="I527" s="104"/>
      <c r="J527" s="104"/>
      <c r="K527" s="66"/>
      <c r="L527" s="16"/>
      <c r="M527" s="16"/>
      <c r="N527" s="16"/>
      <c r="O527" s="16"/>
      <c r="P527" s="16"/>
      <c r="Q527" s="16"/>
      <c r="R527" s="16"/>
      <c r="S527" s="16"/>
      <c r="T527" s="66"/>
      <c r="U527" s="16"/>
      <c r="V527" s="16"/>
      <c r="W527" s="16"/>
      <c r="X527" s="16"/>
      <c r="Y527" s="16"/>
      <c r="Z527" s="55"/>
      <c r="AE527" s="27"/>
      <c r="AF527" s="27"/>
      <c r="AG527" s="27"/>
      <c r="AJ527" s="27"/>
      <c r="AK527" s="27"/>
      <c r="AL527" s="27"/>
      <c r="AM527" s="27"/>
    </row>
    <row r="528" spans="2:39" x14ac:dyDescent="0.25">
      <c r="B528" s="16"/>
      <c r="C528" s="104"/>
      <c r="D528" s="104"/>
      <c r="E528" s="104"/>
      <c r="F528" s="104"/>
      <c r="G528" s="104"/>
      <c r="H528" s="104"/>
      <c r="I528" s="104"/>
      <c r="J528" s="104"/>
      <c r="K528" s="66"/>
      <c r="L528" s="16"/>
      <c r="M528" s="16"/>
      <c r="N528" s="16"/>
      <c r="O528" s="16"/>
      <c r="P528" s="16"/>
      <c r="Q528" s="16"/>
      <c r="R528" s="16"/>
      <c r="S528" s="16"/>
      <c r="T528" s="66"/>
      <c r="U528" s="16"/>
      <c r="V528" s="16"/>
      <c r="W528" s="16"/>
      <c r="X528" s="16"/>
      <c r="Y528" s="16"/>
      <c r="Z528" s="55"/>
      <c r="AE528" s="27"/>
      <c r="AF528" s="27"/>
      <c r="AG528" s="27"/>
      <c r="AJ528" s="27"/>
      <c r="AK528" s="27"/>
      <c r="AL528" s="27"/>
      <c r="AM528" s="27"/>
    </row>
    <row r="529" spans="2:39" x14ac:dyDescent="0.25">
      <c r="B529" s="16"/>
      <c r="C529" s="104"/>
      <c r="D529" s="104"/>
      <c r="E529" s="104"/>
      <c r="F529" s="104"/>
      <c r="G529" s="104"/>
      <c r="H529" s="104"/>
      <c r="I529" s="104"/>
      <c r="J529" s="104"/>
      <c r="K529" s="66"/>
      <c r="L529" s="16"/>
      <c r="M529" s="16"/>
      <c r="N529" s="16"/>
      <c r="O529" s="16"/>
      <c r="P529" s="16"/>
      <c r="Q529" s="16"/>
      <c r="R529" s="16"/>
      <c r="S529" s="16"/>
      <c r="T529" s="66"/>
      <c r="U529" s="16"/>
      <c r="V529" s="16"/>
      <c r="W529" s="16"/>
      <c r="X529" s="16"/>
      <c r="Y529" s="16"/>
      <c r="Z529" s="55"/>
      <c r="AE529" s="27"/>
      <c r="AF529" s="27"/>
      <c r="AG529" s="27"/>
      <c r="AJ529" s="27"/>
      <c r="AK529" s="27"/>
      <c r="AL529" s="27"/>
      <c r="AM529" s="27"/>
    </row>
    <row r="530" spans="2:39" x14ac:dyDescent="0.25">
      <c r="B530" s="16"/>
      <c r="C530" s="104"/>
      <c r="D530" s="104"/>
      <c r="E530" s="104"/>
      <c r="F530" s="104"/>
      <c r="G530" s="104"/>
      <c r="H530" s="104"/>
      <c r="I530" s="104"/>
      <c r="J530" s="104"/>
      <c r="K530" s="66"/>
      <c r="L530" s="16"/>
      <c r="M530" s="16"/>
      <c r="N530" s="16"/>
      <c r="O530" s="16"/>
      <c r="P530" s="16"/>
      <c r="Q530" s="16"/>
      <c r="R530" s="16"/>
      <c r="S530" s="16"/>
      <c r="T530" s="66"/>
      <c r="U530" s="16"/>
      <c r="V530" s="16"/>
      <c r="W530" s="16"/>
      <c r="X530" s="16"/>
      <c r="Y530" s="16"/>
      <c r="Z530" s="55"/>
      <c r="AE530" s="27"/>
      <c r="AF530" s="27"/>
      <c r="AG530" s="27"/>
      <c r="AJ530" s="27"/>
      <c r="AK530" s="27"/>
      <c r="AL530" s="27"/>
      <c r="AM530" s="27"/>
    </row>
    <row r="531" spans="2:39" x14ac:dyDescent="0.25">
      <c r="B531" s="16"/>
      <c r="C531" s="104"/>
      <c r="D531" s="104"/>
      <c r="E531" s="104"/>
      <c r="F531" s="104"/>
      <c r="G531" s="104"/>
      <c r="H531" s="104"/>
      <c r="I531" s="104"/>
      <c r="J531" s="104"/>
      <c r="K531" s="66"/>
      <c r="L531" s="16"/>
      <c r="M531" s="16"/>
      <c r="N531" s="16"/>
      <c r="O531" s="16"/>
      <c r="P531" s="16"/>
      <c r="Q531" s="16"/>
      <c r="R531" s="16"/>
      <c r="S531" s="16"/>
      <c r="T531" s="66"/>
      <c r="U531" s="16"/>
      <c r="V531" s="16"/>
      <c r="W531" s="16"/>
      <c r="X531" s="16"/>
      <c r="Y531" s="16"/>
      <c r="Z531" s="55"/>
      <c r="AE531" s="27"/>
      <c r="AF531" s="27"/>
      <c r="AG531" s="27"/>
      <c r="AJ531" s="27"/>
      <c r="AK531" s="27"/>
      <c r="AL531" s="27"/>
      <c r="AM531" s="27"/>
    </row>
    <row r="532" spans="2:39" x14ac:dyDescent="0.25">
      <c r="B532" s="16"/>
      <c r="C532" s="104"/>
      <c r="D532" s="104"/>
      <c r="E532" s="104"/>
      <c r="F532" s="104"/>
      <c r="G532" s="104"/>
      <c r="H532" s="104"/>
      <c r="I532" s="104"/>
      <c r="J532" s="104"/>
      <c r="K532" s="66"/>
      <c r="L532" s="16"/>
      <c r="M532" s="16"/>
      <c r="N532" s="16"/>
      <c r="O532" s="16"/>
      <c r="P532" s="16"/>
      <c r="Q532" s="16"/>
      <c r="R532" s="16"/>
      <c r="S532" s="16"/>
      <c r="T532" s="66"/>
      <c r="U532" s="16"/>
      <c r="V532" s="16"/>
      <c r="W532" s="16"/>
      <c r="X532" s="16"/>
      <c r="Y532" s="16"/>
      <c r="Z532" s="55"/>
      <c r="AE532" s="27"/>
      <c r="AF532" s="27"/>
      <c r="AG532" s="27"/>
      <c r="AJ532" s="27"/>
      <c r="AK532" s="27"/>
      <c r="AL532" s="27"/>
      <c r="AM532" s="27"/>
    </row>
    <row r="533" spans="2:39" x14ac:dyDescent="0.25">
      <c r="B533" s="16"/>
      <c r="C533" s="104"/>
      <c r="D533" s="104"/>
      <c r="E533" s="104"/>
      <c r="F533" s="104"/>
      <c r="G533" s="104"/>
      <c r="H533" s="104"/>
      <c r="I533" s="104"/>
      <c r="J533" s="104"/>
      <c r="K533" s="66"/>
      <c r="L533" s="16"/>
      <c r="M533" s="16"/>
      <c r="N533" s="16"/>
      <c r="O533" s="16"/>
      <c r="P533" s="16"/>
      <c r="Q533" s="16"/>
      <c r="R533" s="16"/>
      <c r="S533" s="16"/>
      <c r="T533" s="66"/>
      <c r="U533" s="16"/>
      <c r="V533" s="16"/>
      <c r="W533" s="16"/>
      <c r="X533" s="16"/>
      <c r="Y533" s="16"/>
      <c r="Z533" s="55"/>
      <c r="AE533" s="27"/>
      <c r="AF533" s="27"/>
      <c r="AG533" s="27"/>
      <c r="AJ533" s="27"/>
      <c r="AK533" s="27"/>
      <c r="AL533" s="27"/>
      <c r="AM533" s="27"/>
    </row>
    <row r="534" spans="2:39" x14ac:dyDescent="0.25">
      <c r="B534" s="16"/>
      <c r="C534" s="104"/>
      <c r="D534" s="104"/>
      <c r="E534" s="104"/>
      <c r="F534" s="104"/>
      <c r="G534" s="104"/>
      <c r="H534" s="104"/>
      <c r="I534" s="104"/>
      <c r="J534" s="104"/>
      <c r="K534" s="66"/>
      <c r="L534" s="16"/>
      <c r="M534" s="16"/>
      <c r="N534" s="16"/>
      <c r="O534" s="16"/>
      <c r="P534" s="16"/>
      <c r="Q534" s="16"/>
      <c r="R534" s="16"/>
      <c r="S534" s="16"/>
      <c r="T534" s="66"/>
      <c r="U534" s="16"/>
      <c r="V534" s="16"/>
      <c r="W534" s="16"/>
      <c r="X534" s="16"/>
      <c r="Y534" s="16"/>
      <c r="Z534" s="55"/>
      <c r="AE534" s="27"/>
      <c r="AF534" s="27"/>
      <c r="AG534" s="27"/>
      <c r="AJ534" s="27"/>
      <c r="AK534" s="27"/>
      <c r="AL534" s="27"/>
      <c r="AM534" s="27"/>
    </row>
    <row r="535" spans="2:39" x14ac:dyDescent="0.25">
      <c r="B535" s="16"/>
      <c r="C535" s="104"/>
      <c r="D535" s="104"/>
      <c r="E535" s="104"/>
      <c r="F535" s="104"/>
      <c r="G535" s="104"/>
      <c r="H535" s="104"/>
      <c r="I535" s="104"/>
      <c r="J535" s="104"/>
      <c r="K535" s="66"/>
      <c r="L535" s="16"/>
      <c r="M535" s="16"/>
      <c r="N535" s="16"/>
      <c r="O535" s="16"/>
      <c r="P535" s="16"/>
      <c r="Q535" s="16"/>
      <c r="R535" s="16"/>
      <c r="S535" s="16"/>
      <c r="T535" s="66"/>
      <c r="U535" s="16"/>
      <c r="V535" s="16"/>
      <c r="W535" s="16"/>
      <c r="X535" s="16"/>
      <c r="Y535" s="16"/>
      <c r="Z535" s="55"/>
      <c r="AE535" s="27"/>
      <c r="AF535" s="27"/>
      <c r="AG535" s="27"/>
      <c r="AJ535" s="27"/>
      <c r="AK535" s="27"/>
      <c r="AL535" s="27"/>
      <c r="AM535" s="27"/>
    </row>
    <row r="536" spans="2:39" x14ac:dyDescent="0.25">
      <c r="B536" s="16"/>
      <c r="C536" s="104"/>
      <c r="D536" s="104"/>
      <c r="E536" s="104"/>
      <c r="F536" s="104"/>
      <c r="G536" s="104"/>
      <c r="H536" s="104"/>
      <c r="I536" s="104"/>
      <c r="J536" s="104"/>
      <c r="K536" s="66"/>
      <c r="L536" s="16"/>
      <c r="M536" s="16"/>
      <c r="N536" s="16"/>
      <c r="O536" s="16"/>
      <c r="P536" s="16"/>
      <c r="Q536" s="16"/>
      <c r="R536" s="16"/>
      <c r="S536" s="16"/>
      <c r="T536" s="66"/>
      <c r="U536" s="16"/>
      <c r="V536" s="16"/>
      <c r="W536" s="16"/>
      <c r="X536" s="16"/>
      <c r="Y536" s="16"/>
      <c r="Z536" s="55"/>
      <c r="AE536" s="27"/>
      <c r="AF536" s="27"/>
      <c r="AG536" s="27"/>
      <c r="AJ536" s="27"/>
      <c r="AK536" s="27"/>
      <c r="AL536" s="27"/>
      <c r="AM536" s="27"/>
    </row>
    <row r="537" spans="2:39" x14ac:dyDescent="0.25">
      <c r="B537" s="16"/>
      <c r="C537" s="104"/>
      <c r="D537" s="104"/>
      <c r="E537" s="104"/>
      <c r="F537" s="104"/>
      <c r="G537" s="104"/>
      <c r="H537" s="104"/>
      <c r="I537" s="104"/>
      <c r="J537" s="104"/>
      <c r="K537" s="66"/>
      <c r="L537" s="16"/>
      <c r="M537" s="16"/>
      <c r="N537" s="16"/>
      <c r="O537" s="16"/>
      <c r="P537" s="16"/>
      <c r="Q537" s="16"/>
      <c r="R537" s="16"/>
      <c r="S537" s="16"/>
      <c r="T537" s="66"/>
      <c r="U537" s="16"/>
      <c r="V537" s="16"/>
      <c r="W537" s="16"/>
      <c r="X537" s="16"/>
      <c r="Y537" s="16"/>
      <c r="Z537" s="55"/>
      <c r="AE537" s="27"/>
      <c r="AF537" s="27"/>
      <c r="AG537" s="27"/>
      <c r="AJ537" s="27"/>
      <c r="AK537" s="27"/>
      <c r="AL537" s="27"/>
      <c r="AM537" s="27"/>
    </row>
    <row r="538" spans="2:39" x14ac:dyDescent="0.25">
      <c r="B538" s="16"/>
      <c r="C538" s="104"/>
      <c r="D538" s="104"/>
      <c r="E538" s="104"/>
      <c r="F538" s="104"/>
      <c r="G538" s="104"/>
      <c r="H538" s="104"/>
      <c r="I538" s="104"/>
      <c r="J538" s="104"/>
      <c r="K538" s="66"/>
      <c r="L538" s="16"/>
      <c r="M538" s="16"/>
      <c r="N538" s="16"/>
      <c r="O538" s="16"/>
      <c r="P538" s="16"/>
      <c r="Q538" s="16"/>
      <c r="R538" s="16"/>
      <c r="S538" s="16"/>
      <c r="T538" s="66"/>
      <c r="U538" s="16"/>
      <c r="V538" s="16"/>
      <c r="W538" s="16"/>
      <c r="X538" s="16"/>
      <c r="Y538" s="16"/>
      <c r="Z538" s="55"/>
      <c r="AE538" s="27"/>
      <c r="AF538" s="27"/>
      <c r="AG538" s="27"/>
      <c r="AJ538" s="27"/>
      <c r="AK538" s="27"/>
      <c r="AL538" s="27"/>
      <c r="AM538" s="27"/>
    </row>
    <row r="539" spans="2:39" x14ac:dyDescent="0.25">
      <c r="B539" s="16"/>
      <c r="C539" s="104"/>
      <c r="D539" s="104"/>
      <c r="E539" s="104"/>
      <c r="F539" s="104"/>
      <c r="G539" s="104"/>
      <c r="H539" s="104"/>
      <c r="I539" s="104"/>
      <c r="J539" s="104"/>
      <c r="K539" s="66"/>
      <c r="L539" s="16"/>
      <c r="M539" s="16"/>
      <c r="N539" s="16"/>
      <c r="O539" s="16"/>
      <c r="P539" s="16"/>
      <c r="Q539" s="16"/>
      <c r="R539" s="16"/>
      <c r="S539" s="16"/>
      <c r="T539" s="66"/>
      <c r="U539" s="16"/>
      <c r="V539" s="16"/>
      <c r="W539" s="16"/>
      <c r="X539" s="16"/>
      <c r="Y539" s="16"/>
      <c r="Z539" s="55"/>
      <c r="AE539" s="27"/>
      <c r="AF539" s="27"/>
      <c r="AG539" s="27"/>
      <c r="AJ539" s="27"/>
      <c r="AK539" s="27"/>
      <c r="AL539" s="27"/>
      <c r="AM539" s="27"/>
    </row>
    <row r="540" spans="2:39" x14ac:dyDescent="0.25">
      <c r="B540" s="16"/>
      <c r="C540" s="104"/>
      <c r="D540" s="104"/>
      <c r="E540" s="104"/>
      <c r="F540" s="104"/>
      <c r="G540" s="104"/>
      <c r="H540" s="104"/>
      <c r="I540" s="104"/>
      <c r="J540" s="104"/>
      <c r="K540" s="66"/>
      <c r="L540" s="16"/>
      <c r="M540" s="16"/>
      <c r="N540" s="16"/>
      <c r="O540" s="16"/>
      <c r="P540" s="16"/>
      <c r="Q540" s="16"/>
      <c r="R540" s="16"/>
      <c r="S540" s="16"/>
      <c r="T540" s="66"/>
      <c r="U540" s="16"/>
      <c r="V540" s="16"/>
      <c r="W540" s="16"/>
      <c r="X540" s="16"/>
      <c r="Y540" s="16"/>
      <c r="Z540" s="55"/>
      <c r="AE540" s="27"/>
      <c r="AF540" s="27"/>
      <c r="AG540" s="27"/>
      <c r="AJ540" s="27"/>
      <c r="AK540" s="27"/>
      <c r="AL540" s="27"/>
      <c r="AM540" s="27"/>
    </row>
    <row r="541" spans="2:39" x14ac:dyDescent="0.25">
      <c r="B541" s="16"/>
      <c r="C541" s="104"/>
      <c r="D541" s="104"/>
      <c r="E541" s="104"/>
      <c r="F541" s="104"/>
      <c r="G541" s="104"/>
      <c r="H541" s="104"/>
      <c r="I541" s="104"/>
      <c r="J541" s="104"/>
      <c r="K541" s="66"/>
      <c r="L541" s="16"/>
      <c r="M541" s="16"/>
      <c r="N541" s="16"/>
      <c r="O541" s="16"/>
      <c r="P541" s="16"/>
      <c r="Q541" s="16"/>
      <c r="R541" s="16"/>
      <c r="S541" s="16"/>
      <c r="T541" s="66"/>
      <c r="U541" s="16"/>
      <c r="V541" s="16"/>
      <c r="W541" s="16"/>
      <c r="X541" s="16"/>
      <c r="Y541" s="16"/>
      <c r="Z541" s="55"/>
      <c r="AE541" s="27"/>
      <c r="AF541" s="27"/>
      <c r="AG541" s="27"/>
      <c r="AJ541" s="27"/>
      <c r="AK541" s="27"/>
      <c r="AL541" s="27"/>
      <c r="AM541" s="27"/>
    </row>
    <row r="542" spans="2:39" x14ac:dyDescent="0.25">
      <c r="B542" s="16"/>
      <c r="C542" s="104"/>
      <c r="D542" s="104"/>
      <c r="E542" s="104"/>
      <c r="F542" s="104"/>
      <c r="G542" s="104"/>
      <c r="H542" s="104"/>
      <c r="I542" s="104"/>
      <c r="J542" s="104"/>
      <c r="K542" s="66"/>
      <c r="L542" s="16"/>
      <c r="M542" s="16"/>
      <c r="N542" s="16"/>
      <c r="O542" s="16"/>
      <c r="P542" s="16"/>
      <c r="Q542" s="16"/>
      <c r="R542" s="16"/>
      <c r="S542" s="16"/>
      <c r="T542" s="66"/>
      <c r="U542" s="16"/>
      <c r="V542" s="16"/>
      <c r="W542" s="16"/>
      <c r="X542" s="16"/>
      <c r="Y542" s="16"/>
      <c r="Z542" s="55"/>
      <c r="AE542" s="27"/>
      <c r="AF542" s="27"/>
      <c r="AG542" s="27"/>
      <c r="AJ542" s="27"/>
      <c r="AK542" s="27"/>
      <c r="AL542" s="27"/>
      <c r="AM542" s="27"/>
    </row>
    <row r="543" spans="2:39" x14ac:dyDescent="0.25">
      <c r="B543" s="16"/>
      <c r="C543" s="104"/>
      <c r="D543" s="104"/>
      <c r="E543" s="104"/>
      <c r="F543" s="104"/>
      <c r="G543" s="104"/>
      <c r="H543" s="104"/>
      <c r="I543" s="104"/>
      <c r="J543" s="104"/>
      <c r="K543" s="66"/>
      <c r="L543" s="16"/>
      <c r="M543" s="16"/>
      <c r="N543" s="16"/>
      <c r="O543" s="16"/>
      <c r="P543" s="16"/>
      <c r="Q543" s="16"/>
      <c r="R543" s="16"/>
      <c r="S543" s="16"/>
      <c r="T543" s="66"/>
      <c r="U543" s="16"/>
      <c r="V543" s="16"/>
      <c r="W543" s="16"/>
      <c r="X543" s="16"/>
      <c r="Y543" s="16"/>
      <c r="Z543" s="55"/>
      <c r="AE543" s="27"/>
      <c r="AF543" s="27"/>
      <c r="AG543" s="27"/>
      <c r="AJ543" s="27"/>
      <c r="AK543" s="27"/>
      <c r="AL543" s="27"/>
      <c r="AM543" s="27"/>
    </row>
    <row r="544" spans="2:39" x14ac:dyDescent="0.25">
      <c r="B544" s="16"/>
      <c r="C544" s="104"/>
      <c r="D544" s="104"/>
      <c r="E544" s="104"/>
      <c r="F544" s="104"/>
      <c r="G544" s="104"/>
      <c r="H544" s="104"/>
      <c r="I544" s="104"/>
      <c r="J544" s="104"/>
      <c r="K544" s="66"/>
      <c r="L544" s="16"/>
      <c r="M544" s="16"/>
      <c r="N544" s="16"/>
      <c r="O544" s="16"/>
      <c r="P544" s="16"/>
      <c r="Q544" s="16"/>
      <c r="R544" s="16"/>
      <c r="S544" s="16"/>
      <c r="T544" s="66"/>
      <c r="U544" s="16"/>
      <c r="V544" s="16"/>
      <c r="W544" s="16"/>
      <c r="X544" s="16"/>
      <c r="Y544" s="16"/>
      <c r="Z544" s="55"/>
      <c r="AE544" s="27"/>
      <c r="AF544" s="27"/>
      <c r="AG544" s="27"/>
      <c r="AJ544" s="27"/>
      <c r="AK544" s="27"/>
      <c r="AL544" s="27"/>
      <c r="AM544" s="27"/>
    </row>
    <row r="545" spans="2:39" x14ac:dyDescent="0.25">
      <c r="B545" s="16"/>
      <c r="C545" s="104"/>
      <c r="D545" s="104"/>
      <c r="E545" s="104"/>
      <c r="F545" s="104"/>
      <c r="G545" s="104"/>
      <c r="H545" s="104"/>
      <c r="I545" s="104"/>
      <c r="J545" s="104"/>
      <c r="K545" s="66"/>
      <c r="L545" s="16"/>
      <c r="M545" s="16"/>
      <c r="N545" s="16"/>
      <c r="O545" s="16"/>
      <c r="P545" s="16"/>
      <c r="Q545" s="16"/>
      <c r="R545" s="16"/>
      <c r="S545" s="16"/>
      <c r="T545" s="66"/>
      <c r="U545" s="16"/>
      <c r="V545" s="16"/>
      <c r="W545" s="16"/>
      <c r="X545" s="16"/>
      <c r="Y545" s="16"/>
      <c r="Z545" s="55"/>
      <c r="AE545" s="27"/>
      <c r="AF545" s="27"/>
      <c r="AG545" s="27"/>
      <c r="AJ545" s="27"/>
      <c r="AK545" s="27"/>
      <c r="AL545" s="27"/>
      <c r="AM545" s="27"/>
    </row>
    <row r="546" spans="2:39" x14ac:dyDescent="0.25">
      <c r="B546" s="16"/>
      <c r="C546" s="104"/>
      <c r="D546" s="104"/>
      <c r="E546" s="104"/>
      <c r="F546" s="104"/>
      <c r="G546" s="104"/>
      <c r="H546" s="104"/>
      <c r="I546" s="104"/>
      <c r="J546" s="104"/>
      <c r="K546" s="66"/>
      <c r="L546" s="16"/>
      <c r="M546" s="16"/>
      <c r="N546" s="16"/>
      <c r="O546" s="16"/>
      <c r="P546" s="16"/>
      <c r="Q546" s="16"/>
      <c r="R546" s="16"/>
      <c r="S546" s="16"/>
      <c r="T546" s="66"/>
      <c r="U546" s="16"/>
      <c r="V546" s="16"/>
      <c r="W546" s="16"/>
      <c r="X546" s="16"/>
      <c r="Y546" s="16"/>
      <c r="Z546" s="55"/>
      <c r="AE546" s="27"/>
      <c r="AF546" s="27"/>
      <c r="AG546" s="27"/>
      <c r="AJ546" s="27"/>
      <c r="AK546" s="27"/>
      <c r="AL546" s="27"/>
      <c r="AM546" s="27"/>
    </row>
    <row r="547" spans="2:39" x14ac:dyDescent="0.25">
      <c r="B547" s="16"/>
      <c r="C547" s="104"/>
      <c r="D547" s="104"/>
      <c r="E547" s="104"/>
      <c r="F547" s="104"/>
      <c r="G547" s="104"/>
      <c r="H547" s="104"/>
      <c r="I547" s="104"/>
      <c r="J547" s="104"/>
      <c r="K547" s="66"/>
      <c r="L547" s="16"/>
      <c r="M547" s="16"/>
      <c r="N547" s="16"/>
      <c r="O547" s="16"/>
      <c r="P547" s="16"/>
      <c r="Q547" s="16"/>
      <c r="R547" s="16"/>
      <c r="S547" s="16"/>
      <c r="T547" s="66"/>
      <c r="U547" s="16"/>
      <c r="V547" s="16"/>
      <c r="W547" s="16"/>
      <c r="X547" s="16"/>
      <c r="Y547" s="16"/>
      <c r="Z547" s="55"/>
      <c r="AE547" s="27"/>
      <c r="AF547" s="27"/>
      <c r="AG547" s="27"/>
      <c r="AJ547" s="27"/>
      <c r="AK547" s="27"/>
      <c r="AL547" s="27"/>
      <c r="AM547" s="27"/>
    </row>
    <row r="548" spans="2:39" x14ac:dyDescent="0.25">
      <c r="B548" s="16"/>
      <c r="C548" s="104"/>
      <c r="D548" s="104"/>
      <c r="E548" s="104"/>
      <c r="F548" s="104"/>
      <c r="G548" s="104"/>
      <c r="H548" s="104"/>
      <c r="I548" s="104"/>
      <c r="J548" s="104"/>
      <c r="K548" s="66"/>
      <c r="L548" s="16"/>
      <c r="M548" s="16"/>
      <c r="N548" s="16"/>
      <c r="O548" s="16"/>
      <c r="P548" s="16"/>
      <c r="Q548" s="16"/>
      <c r="R548" s="16"/>
      <c r="S548" s="16"/>
      <c r="T548" s="66"/>
      <c r="U548" s="16"/>
      <c r="V548" s="16"/>
      <c r="W548" s="16"/>
      <c r="X548" s="16"/>
      <c r="Y548" s="16"/>
      <c r="Z548" s="55"/>
      <c r="AE548" s="27"/>
      <c r="AF548" s="27"/>
      <c r="AG548" s="27"/>
      <c r="AJ548" s="27"/>
      <c r="AK548" s="27"/>
      <c r="AL548" s="27"/>
      <c r="AM548" s="27"/>
    </row>
    <row r="549" spans="2:39" x14ac:dyDescent="0.25">
      <c r="B549" s="16"/>
      <c r="C549" s="104"/>
      <c r="D549" s="104"/>
      <c r="E549" s="104"/>
      <c r="F549" s="104"/>
      <c r="G549" s="104"/>
      <c r="H549" s="104"/>
      <c r="I549" s="104"/>
      <c r="J549" s="104"/>
      <c r="K549" s="66"/>
      <c r="L549" s="16"/>
      <c r="M549" s="16"/>
      <c r="N549" s="16"/>
      <c r="O549" s="16"/>
      <c r="P549" s="16"/>
      <c r="Q549" s="16"/>
      <c r="R549" s="16"/>
      <c r="S549" s="16"/>
      <c r="T549" s="66"/>
      <c r="U549" s="16"/>
      <c r="V549" s="16"/>
      <c r="W549" s="16"/>
      <c r="X549" s="16"/>
      <c r="Y549" s="16"/>
      <c r="Z549" s="55"/>
      <c r="AE549" s="27"/>
      <c r="AF549" s="27"/>
      <c r="AG549" s="27"/>
      <c r="AJ549" s="27"/>
      <c r="AK549" s="27"/>
      <c r="AL549" s="27"/>
      <c r="AM549" s="27"/>
    </row>
    <row r="550" spans="2:39" x14ac:dyDescent="0.25">
      <c r="B550" s="16"/>
      <c r="C550" s="104"/>
      <c r="D550" s="104"/>
      <c r="E550" s="104"/>
      <c r="F550" s="104"/>
      <c r="G550" s="104"/>
      <c r="H550" s="104"/>
      <c r="I550" s="104"/>
      <c r="J550" s="104"/>
      <c r="K550" s="66"/>
      <c r="L550" s="16"/>
      <c r="M550" s="16"/>
      <c r="N550" s="16"/>
      <c r="O550" s="16"/>
      <c r="P550" s="16"/>
      <c r="Q550" s="16"/>
      <c r="R550" s="16"/>
      <c r="S550" s="16"/>
      <c r="T550" s="66"/>
      <c r="U550" s="16"/>
      <c r="V550" s="16"/>
      <c r="W550" s="16"/>
      <c r="X550" s="16"/>
      <c r="Y550" s="16"/>
      <c r="Z550" s="55"/>
      <c r="AE550" s="27"/>
      <c r="AF550" s="27"/>
      <c r="AG550" s="27"/>
      <c r="AJ550" s="27"/>
      <c r="AK550" s="27"/>
      <c r="AL550" s="27"/>
      <c r="AM550" s="27"/>
    </row>
    <row r="551" spans="2:39" x14ac:dyDescent="0.25">
      <c r="B551" s="16"/>
      <c r="C551" s="104"/>
      <c r="D551" s="104"/>
      <c r="E551" s="104"/>
      <c r="F551" s="104"/>
      <c r="G551" s="104"/>
      <c r="H551" s="104"/>
      <c r="I551" s="104"/>
      <c r="J551" s="104"/>
      <c r="K551" s="66"/>
      <c r="L551" s="16"/>
      <c r="M551" s="16"/>
      <c r="N551" s="16"/>
      <c r="O551" s="16"/>
      <c r="P551" s="16"/>
      <c r="Q551" s="16"/>
      <c r="R551" s="16"/>
      <c r="S551" s="16"/>
      <c r="T551" s="66"/>
      <c r="U551" s="16"/>
      <c r="V551" s="16"/>
      <c r="W551" s="16"/>
      <c r="X551" s="16"/>
      <c r="Y551" s="16"/>
      <c r="Z551" s="55"/>
      <c r="AE551" s="27"/>
      <c r="AF551" s="27"/>
      <c r="AG551" s="27"/>
      <c r="AJ551" s="27"/>
      <c r="AK551" s="27"/>
      <c r="AL551" s="27"/>
      <c r="AM551" s="27"/>
    </row>
    <row r="552" spans="2:39" x14ac:dyDescent="0.25">
      <c r="B552" s="16"/>
      <c r="C552" s="104"/>
      <c r="D552" s="104"/>
      <c r="E552" s="104"/>
      <c r="F552" s="104"/>
      <c r="G552" s="104"/>
      <c r="H552" s="104"/>
      <c r="I552" s="104"/>
      <c r="J552" s="104"/>
      <c r="K552" s="66"/>
      <c r="L552" s="16"/>
      <c r="M552" s="16"/>
      <c r="N552" s="16"/>
      <c r="O552" s="16"/>
      <c r="P552" s="16"/>
      <c r="Q552" s="16"/>
      <c r="R552" s="16"/>
      <c r="S552" s="16"/>
      <c r="T552" s="66"/>
      <c r="U552" s="16"/>
      <c r="V552" s="16"/>
      <c r="W552" s="16"/>
      <c r="X552" s="16"/>
      <c r="Y552" s="16"/>
      <c r="Z552" s="55"/>
      <c r="AE552" s="27"/>
      <c r="AF552" s="27"/>
      <c r="AG552" s="27"/>
      <c r="AJ552" s="27"/>
      <c r="AK552" s="27"/>
      <c r="AL552" s="27"/>
      <c r="AM552" s="27"/>
    </row>
    <row r="553" spans="2:39" x14ac:dyDescent="0.25">
      <c r="B553" s="16"/>
      <c r="C553" s="104"/>
      <c r="D553" s="104"/>
      <c r="E553" s="104"/>
      <c r="F553" s="104"/>
      <c r="G553" s="104"/>
      <c r="H553" s="104"/>
      <c r="I553" s="104"/>
      <c r="J553" s="104"/>
      <c r="K553" s="66"/>
      <c r="L553" s="16"/>
      <c r="M553" s="16"/>
      <c r="N553" s="16"/>
      <c r="O553" s="16"/>
      <c r="P553" s="16"/>
      <c r="Q553" s="16"/>
      <c r="R553" s="16"/>
      <c r="S553" s="16"/>
      <c r="T553" s="66"/>
      <c r="U553" s="16"/>
      <c r="V553" s="16"/>
      <c r="W553" s="16"/>
      <c r="X553" s="16"/>
      <c r="Y553" s="16"/>
      <c r="Z553" s="55"/>
      <c r="AE553" s="27"/>
      <c r="AF553" s="27"/>
      <c r="AG553" s="27"/>
      <c r="AJ553" s="27"/>
      <c r="AK553" s="27"/>
      <c r="AL553" s="27"/>
      <c r="AM553" s="27"/>
    </row>
    <row r="554" spans="2:39" x14ac:dyDescent="0.25">
      <c r="B554" s="16"/>
      <c r="C554" s="104"/>
      <c r="D554" s="104"/>
      <c r="E554" s="104"/>
      <c r="F554" s="104"/>
      <c r="G554" s="104"/>
      <c r="H554" s="104"/>
      <c r="I554" s="104"/>
      <c r="J554" s="104"/>
      <c r="K554" s="66"/>
      <c r="L554" s="16"/>
      <c r="M554" s="16"/>
      <c r="N554" s="16"/>
      <c r="O554" s="16"/>
      <c r="P554" s="16"/>
      <c r="Q554" s="16"/>
      <c r="R554" s="16"/>
      <c r="S554" s="16"/>
      <c r="T554" s="66"/>
      <c r="U554" s="16"/>
      <c r="V554" s="16"/>
      <c r="W554" s="16"/>
      <c r="X554" s="16"/>
      <c r="Y554" s="16"/>
      <c r="Z554" s="55"/>
      <c r="AE554" s="27"/>
      <c r="AF554" s="27"/>
      <c r="AG554" s="27"/>
      <c r="AJ554" s="27"/>
      <c r="AK554" s="27"/>
      <c r="AL554" s="27"/>
      <c r="AM554" s="27"/>
    </row>
    <row r="555" spans="2:39" x14ac:dyDescent="0.25">
      <c r="B555" s="16"/>
      <c r="C555" s="104"/>
      <c r="D555" s="104"/>
      <c r="E555" s="104"/>
      <c r="F555" s="104"/>
      <c r="G555" s="104"/>
      <c r="H555" s="104"/>
      <c r="I555" s="104"/>
      <c r="J555" s="104"/>
      <c r="K555" s="66"/>
      <c r="L555" s="16"/>
      <c r="M555" s="16"/>
      <c r="N555" s="16"/>
      <c r="O555" s="16"/>
      <c r="P555" s="16"/>
      <c r="Q555" s="16"/>
      <c r="R555" s="16"/>
      <c r="S555" s="16"/>
      <c r="T555" s="66"/>
      <c r="U555" s="16"/>
      <c r="V555" s="16"/>
      <c r="W555" s="16"/>
      <c r="X555" s="16"/>
      <c r="Y555" s="16"/>
      <c r="Z555" s="55"/>
      <c r="AE555" s="27"/>
      <c r="AF555" s="27"/>
      <c r="AG555" s="27"/>
      <c r="AJ555" s="27"/>
      <c r="AK555" s="27"/>
      <c r="AL555" s="27"/>
      <c r="AM555" s="27"/>
    </row>
    <row r="556" spans="2:39" x14ac:dyDescent="0.25">
      <c r="B556" s="16"/>
      <c r="C556" s="104"/>
      <c r="D556" s="104"/>
      <c r="E556" s="104"/>
      <c r="F556" s="104"/>
      <c r="G556" s="104"/>
      <c r="H556" s="104"/>
      <c r="I556" s="104"/>
      <c r="J556" s="104"/>
      <c r="K556" s="66"/>
      <c r="L556" s="16"/>
      <c r="M556" s="16"/>
      <c r="N556" s="16"/>
      <c r="O556" s="16"/>
      <c r="P556" s="16"/>
      <c r="Q556" s="16"/>
      <c r="R556" s="16"/>
      <c r="S556" s="16"/>
      <c r="T556" s="66"/>
      <c r="U556" s="16"/>
      <c r="V556" s="16"/>
      <c r="W556" s="16"/>
      <c r="X556" s="16"/>
      <c r="Y556" s="16"/>
      <c r="Z556" s="55"/>
      <c r="AE556" s="27"/>
      <c r="AF556" s="27"/>
      <c r="AG556" s="27"/>
      <c r="AJ556" s="27"/>
      <c r="AK556" s="27"/>
      <c r="AL556" s="27"/>
      <c r="AM556" s="27"/>
    </row>
    <row r="557" spans="2:39" x14ac:dyDescent="0.25">
      <c r="B557" s="16"/>
      <c r="C557" s="104"/>
      <c r="D557" s="104"/>
      <c r="E557" s="104"/>
      <c r="F557" s="104"/>
      <c r="G557" s="104"/>
      <c r="H557" s="104"/>
      <c r="I557" s="104"/>
      <c r="J557" s="104"/>
      <c r="K557" s="66"/>
      <c r="L557" s="16"/>
      <c r="M557" s="16"/>
      <c r="N557" s="16"/>
      <c r="O557" s="16"/>
      <c r="P557" s="16"/>
      <c r="Q557" s="16"/>
      <c r="R557" s="16"/>
      <c r="S557" s="16"/>
      <c r="T557" s="66"/>
      <c r="U557" s="16"/>
      <c r="V557" s="16"/>
      <c r="W557" s="16"/>
      <c r="X557" s="16"/>
      <c r="Y557" s="16"/>
      <c r="Z557" s="55"/>
      <c r="AE557" s="27"/>
      <c r="AF557" s="27"/>
      <c r="AG557" s="27"/>
      <c r="AJ557" s="27"/>
      <c r="AK557" s="27"/>
      <c r="AL557" s="27"/>
      <c r="AM557" s="27"/>
    </row>
    <row r="558" spans="2:39" x14ac:dyDescent="0.25">
      <c r="B558" s="16"/>
      <c r="C558" s="104"/>
      <c r="D558" s="104"/>
      <c r="E558" s="104"/>
      <c r="F558" s="104"/>
      <c r="G558" s="104"/>
      <c r="H558" s="104"/>
      <c r="I558" s="104"/>
      <c r="J558" s="104"/>
      <c r="K558" s="66"/>
      <c r="L558" s="16"/>
      <c r="M558" s="16"/>
      <c r="N558" s="16"/>
      <c r="O558" s="16"/>
      <c r="P558" s="16"/>
      <c r="Q558" s="16"/>
      <c r="R558" s="16"/>
      <c r="S558" s="16"/>
      <c r="T558" s="66"/>
      <c r="U558" s="16"/>
      <c r="V558" s="16"/>
      <c r="W558" s="16"/>
      <c r="X558" s="16"/>
      <c r="Y558" s="16"/>
      <c r="Z558" s="55"/>
      <c r="AE558" s="27"/>
      <c r="AF558" s="27"/>
      <c r="AG558" s="27"/>
      <c r="AJ558" s="27"/>
      <c r="AK558" s="27"/>
      <c r="AL558" s="27"/>
      <c r="AM558" s="27"/>
    </row>
    <row r="559" spans="2:39" x14ac:dyDescent="0.25">
      <c r="B559" s="16"/>
      <c r="C559" s="104"/>
      <c r="D559" s="104"/>
      <c r="E559" s="104"/>
      <c r="F559" s="104"/>
      <c r="G559" s="104"/>
      <c r="H559" s="104"/>
      <c r="I559" s="104"/>
      <c r="J559" s="104"/>
      <c r="K559" s="66"/>
      <c r="L559" s="16"/>
      <c r="M559" s="16"/>
      <c r="N559" s="16"/>
      <c r="O559" s="16"/>
      <c r="P559" s="16"/>
      <c r="Q559" s="16"/>
      <c r="R559" s="16"/>
      <c r="S559" s="16"/>
      <c r="T559" s="66"/>
      <c r="U559" s="16"/>
      <c r="V559" s="16"/>
      <c r="W559" s="16"/>
      <c r="X559" s="16"/>
      <c r="Y559" s="16"/>
      <c r="Z559" s="55"/>
      <c r="AE559" s="27"/>
      <c r="AF559" s="27"/>
      <c r="AG559" s="27"/>
      <c r="AJ559" s="27"/>
      <c r="AK559" s="27"/>
      <c r="AL559" s="27"/>
      <c r="AM559" s="27"/>
    </row>
    <row r="560" spans="2:39" x14ac:dyDescent="0.25">
      <c r="B560" s="16"/>
      <c r="C560" s="104"/>
      <c r="D560" s="104"/>
      <c r="E560" s="104"/>
      <c r="F560" s="104"/>
      <c r="G560" s="104"/>
      <c r="H560" s="104"/>
      <c r="I560" s="104"/>
      <c r="J560" s="104"/>
      <c r="K560" s="66"/>
      <c r="L560" s="16"/>
      <c r="M560" s="16"/>
      <c r="N560" s="16"/>
      <c r="O560" s="16"/>
      <c r="P560" s="16"/>
      <c r="Q560" s="16"/>
      <c r="R560" s="16"/>
      <c r="S560" s="16"/>
      <c r="T560" s="66"/>
      <c r="U560" s="16"/>
      <c r="V560" s="16"/>
      <c r="W560" s="16"/>
      <c r="X560" s="16"/>
      <c r="Y560" s="16"/>
      <c r="Z560" s="55"/>
      <c r="AE560" s="27"/>
      <c r="AF560" s="27"/>
      <c r="AG560" s="27"/>
      <c r="AJ560" s="27"/>
      <c r="AK560" s="27"/>
      <c r="AL560" s="27"/>
      <c r="AM560" s="27"/>
    </row>
    <row r="561" spans="2:39" x14ac:dyDescent="0.25">
      <c r="B561" s="16"/>
      <c r="C561" s="104"/>
      <c r="D561" s="104"/>
      <c r="E561" s="104"/>
      <c r="F561" s="104"/>
      <c r="G561" s="104"/>
      <c r="H561" s="104"/>
      <c r="I561" s="104"/>
      <c r="J561" s="104"/>
      <c r="K561" s="66"/>
      <c r="L561" s="16"/>
      <c r="M561" s="16"/>
      <c r="N561" s="16"/>
      <c r="O561" s="16"/>
      <c r="P561" s="16"/>
      <c r="Q561" s="16"/>
      <c r="R561" s="16"/>
      <c r="S561" s="16"/>
      <c r="T561" s="66"/>
      <c r="U561" s="16"/>
      <c r="V561" s="16"/>
      <c r="W561" s="16"/>
      <c r="X561" s="16"/>
      <c r="Y561" s="16"/>
      <c r="Z561" s="55"/>
      <c r="AE561" s="27"/>
      <c r="AF561" s="27"/>
      <c r="AG561" s="27"/>
      <c r="AJ561" s="27"/>
      <c r="AK561" s="27"/>
      <c r="AL561" s="27"/>
      <c r="AM561" s="27"/>
    </row>
    <row r="562" spans="2:39" x14ac:dyDescent="0.25">
      <c r="B562" s="16"/>
      <c r="C562" s="104"/>
      <c r="D562" s="104"/>
      <c r="E562" s="104"/>
      <c r="F562" s="104"/>
      <c r="G562" s="104"/>
      <c r="H562" s="104"/>
      <c r="I562" s="104"/>
      <c r="J562" s="104"/>
      <c r="K562" s="66"/>
      <c r="L562" s="16"/>
      <c r="M562" s="16"/>
      <c r="N562" s="16"/>
      <c r="O562" s="16"/>
      <c r="P562" s="16"/>
      <c r="Q562" s="16"/>
      <c r="R562" s="16"/>
      <c r="S562" s="16"/>
      <c r="T562" s="66"/>
      <c r="U562" s="16"/>
      <c r="V562" s="16"/>
      <c r="W562" s="16"/>
      <c r="X562" s="16"/>
      <c r="Y562" s="16"/>
      <c r="Z562" s="55"/>
      <c r="AE562" s="27"/>
      <c r="AF562" s="27"/>
      <c r="AG562" s="27"/>
      <c r="AJ562" s="27"/>
      <c r="AK562" s="27"/>
      <c r="AL562" s="27"/>
      <c r="AM562" s="27"/>
    </row>
    <row r="563" spans="2:39" x14ac:dyDescent="0.25">
      <c r="B563" s="16"/>
      <c r="C563" s="104"/>
      <c r="D563" s="104"/>
      <c r="E563" s="104"/>
      <c r="F563" s="104"/>
      <c r="G563" s="104"/>
      <c r="H563" s="104"/>
      <c r="I563" s="104"/>
      <c r="J563" s="104"/>
      <c r="K563" s="66"/>
      <c r="L563" s="16"/>
      <c r="M563" s="16"/>
      <c r="N563" s="16"/>
      <c r="O563" s="16"/>
      <c r="P563" s="16"/>
      <c r="Q563" s="16"/>
      <c r="R563" s="16"/>
      <c r="S563" s="16"/>
      <c r="T563" s="66"/>
      <c r="U563" s="16"/>
      <c r="V563" s="16"/>
      <c r="W563" s="16"/>
      <c r="X563" s="16"/>
      <c r="Y563" s="16"/>
      <c r="Z563" s="55"/>
      <c r="AE563" s="27"/>
      <c r="AF563" s="27"/>
      <c r="AG563" s="27"/>
      <c r="AJ563" s="27"/>
      <c r="AK563" s="27"/>
      <c r="AL563" s="27"/>
      <c r="AM563" s="27"/>
    </row>
    <row r="564" spans="2:39" x14ac:dyDescent="0.25">
      <c r="B564" s="16"/>
      <c r="C564" s="104"/>
      <c r="D564" s="104"/>
      <c r="E564" s="104"/>
      <c r="F564" s="104"/>
      <c r="G564" s="104"/>
      <c r="H564" s="104"/>
      <c r="I564" s="104"/>
      <c r="J564" s="104"/>
      <c r="K564" s="66"/>
      <c r="L564" s="16"/>
      <c r="M564" s="16"/>
      <c r="N564" s="16"/>
      <c r="O564" s="16"/>
      <c r="P564" s="16"/>
      <c r="Q564" s="16"/>
      <c r="R564" s="16"/>
      <c r="S564" s="16"/>
      <c r="T564" s="66"/>
      <c r="U564" s="16"/>
      <c r="V564" s="16"/>
      <c r="W564" s="16"/>
      <c r="X564" s="16"/>
      <c r="Y564" s="16"/>
      <c r="Z564" s="55"/>
      <c r="AE564" s="27"/>
      <c r="AF564" s="27"/>
      <c r="AG564" s="27"/>
      <c r="AJ564" s="27"/>
      <c r="AK564" s="27"/>
      <c r="AL564" s="27"/>
      <c r="AM564" s="27"/>
    </row>
    <row r="565" spans="2:39" x14ac:dyDescent="0.25">
      <c r="B565" s="16"/>
      <c r="C565" s="104"/>
      <c r="D565" s="104"/>
      <c r="E565" s="104"/>
      <c r="F565" s="104"/>
      <c r="G565" s="104"/>
      <c r="H565" s="104"/>
      <c r="I565" s="104"/>
      <c r="J565" s="104"/>
      <c r="K565" s="66"/>
      <c r="L565" s="16"/>
      <c r="M565" s="16"/>
      <c r="N565" s="16"/>
      <c r="O565" s="16"/>
      <c r="P565" s="16"/>
      <c r="Q565" s="16"/>
      <c r="R565" s="16"/>
      <c r="S565" s="16"/>
      <c r="T565" s="66"/>
      <c r="U565" s="16"/>
      <c r="V565" s="16"/>
      <c r="W565" s="16"/>
      <c r="X565" s="16"/>
      <c r="Y565" s="16"/>
      <c r="Z565" s="55"/>
      <c r="AE565" s="27"/>
      <c r="AF565" s="27"/>
      <c r="AG565" s="27"/>
      <c r="AJ565" s="27"/>
      <c r="AK565" s="27"/>
      <c r="AL565" s="27"/>
      <c r="AM565" s="27"/>
    </row>
    <row r="566" spans="2:39" x14ac:dyDescent="0.25">
      <c r="B566" s="16"/>
      <c r="C566" s="104"/>
      <c r="D566" s="104"/>
      <c r="E566" s="104"/>
      <c r="F566" s="104"/>
      <c r="G566" s="104"/>
      <c r="H566" s="104"/>
      <c r="I566" s="104"/>
      <c r="J566" s="104"/>
      <c r="K566" s="66"/>
      <c r="L566" s="16"/>
      <c r="M566" s="16"/>
      <c r="N566" s="16"/>
      <c r="O566" s="16"/>
      <c r="P566" s="16"/>
      <c r="Q566" s="16"/>
      <c r="R566" s="16"/>
      <c r="S566" s="16"/>
      <c r="T566" s="66"/>
      <c r="U566" s="16"/>
      <c r="V566" s="16"/>
      <c r="W566" s="16"/>
      <c r="X566" s="16"/>
      <c r="Y566" s="16"/>
      <c r="Z566" s="55"/>
      <c r="AE566" s="27"/>
      <c r="AF566" s="27"/>
      <c r="AG566" s="27"/>
      <c r="AJ566" s="27"/>
      <c r="AK566" s="27"/>
      <c r="AL566" s="27"/>
      <c r="AM566" s="27"/>
    </row>
    <row r="567" spans="2:39" x14ac:dyDescent="0.25">
      <c r="B567" s="16"/>
      <c r="C567" s="104"/>
      <c r="D567" s="104"/>
      <c r="E567" s="104"/>
      <c r="F567" s="104"/>
      <c r="G567" s="104"/>
      <c r="H567" s="104"/>
      <c r="I567" s="104"/>
      <c r="J567" s="104"/>
      <c r="K567" s="66"/>
      <c r="L567" s="16"/>
      <c r="M567" s="16"/>
      <c r="N567" s="16"/>
      <c r="O567" s="16"/>
      <c r="P567" s="16"/>
      <c r="Q567" s="16"/>
      <c r="R567" s="16"/>
      <c r="S567" s="16"/>
      <c r="T567" s="66"/>
      <c r="U567" s="16"/>
      <c r="V567" s="16"/>
      <c r="W567" s="16"/>
      <c r="X567" s="16"/>
      <c r="Y567" s="16"/>
      <c r="Z567" s="55"/>
      <c r="AE567" s="27"/>
      <c r="AF567" s="27"/>
      <c r="AG567" s="27"/>
      <c r="AJ567" s="27"/>
      <c r="AK567" s="27"/>
      <c r="AL567" s="27"/>
      <c r="AM567" s="27"/>
    </row>
    <row r="568" spans="2:39" x14ac:dyDescent="0.25">
      <c r="B568" s="16"/>
      <c r="C568" s="104"/>
      <c r="D568" s="104"/>
      <c r="E568" s="104"/>
      <c r="F568" s="104"/>
      <c r="G568" s="104"/>
      <c r="H568" s="104"/>
      <c r="I568" s="104"/>
      <c r="J568" s="104"/>
      <c r="K568" s="66"/>
      <c r="L568" s="16"/>
      <c r="M568" s="16"/>
      <c r="N568" s="16"/>
      <c r="O568" s="16"/>
      <c r="P568" s="16"/>
      <c r="Q568" s="16"/>
      <c r="R568" s="16"/>
      <c r="S568" s="16"/>
      <c r="T568" s="66"/>
      <c r="U568" s="16"/>
      <c r="V568" s="16"/>
      <c r="W568" s="16"/>
      <c r="X568" s="16"/>
      <c r="Y568" s="16"/>
      <c r="Z568" s="55"/>
      <c r="AE568" s="27"/>
      <c r="AF568" s="27"/>
      <c r="AG568" s="27"/>
      <c r="AJ568" s="27"/>
      <c r="AK568" s="27"/>
      <c r="AL568" s="27"/>
      <c r="AM568" s="27"/>
    </row>
    <row r="569" spans="2:39" x14ac:dyDescent="0.25">
      <c r="B569" s="22"/>
      <c r="C569" s="22"/>
      <c r="D569" s="22"/>
      <c r="E569" s="22"/>
      <c r="F569" s="22"/>
      <c r="G569" s="22"/>
      <c r="H569" s="22"/>
      <c r="I569" s="22"/>
      <c r="J569" s="22"/>
      <c r="K569" s="77"/>
      <c r="L569" s="22"/>
      <c r="M569" s="22"/>
      <c r="N569" s="22"/>
      <c r="O569" s="22"/>
      <c r="P569" s="22"/>
      <c r="Q569" s="22"/>
      <c r="R569" s="22"/>
      <c r="S569" s="22"/>
      <c r="T569" s="77"/>
      <c r="U569" s="22"/>
      <c r="V569" s="22"/>
      <c r="W569" s="22"/>
      <c r="X569" s="22"/>
      <c r="Y569" s="22"/>
      <c r="Z569" s="58"/>
      <c r="AA569" s="22"/>
      <c r="AB569" s="22"/>
      <c r="AC569" s="77"/>
      <c r="AE569" s="27"/>
      <c r="AF569" s="27"/>
      <c r="AG569" s="27"/>
      <c r="AJ569" s="27"/>
      <c r="AK569" s="27"/>
      <c r="AL569" s="27"/>
      <c r="AM569" s="27"/>
    </row>
  </sheetData>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I569"/>
  <sheetViews>
    <sheetView topLeftCell="A31" workbookViewId="0">
      <selection activeCell="E5" sqref="E5"/>
    </sheetView>
  </sheetViews>
  <sheetFormatPr defaultRowHeight="15" x14ac:dyDescent="0.25"/>
  <cols>
    <col min="1" max="1" width="3.85546875" style="27" customWidth="1"/>
    <col min="2" max="2" width="17.28515625" style="27" bestFit="1" customWidth="1"/>
    <col min="3" max="10" width="17.28515625" style="88" customWidth="1"/>
    <col min="11" max="11" width="17.28515625" style="78" customWidth="1"/>
    <col min="12" max="19" width="17.28515625" style="88" customWidth="1"/>
    <col min="20" max="20" width="17.28515625" style="78" customWidth="1"/>
    <col min="21" max="25" width="17.28515625" style="27" customWidth="1"/>
    <col min="26" max="26" width="17.28515625" style="56" customWidth="1"/>
    <col min="27" max="28" width="17.28515625" style="16" customWidth="1"/>
    <col min="29" max="29" width="17.28515625" style="66" customWidth="1"/>
    <col min="30" max="30" width="20.140625" style="27" bestFit="1" customWidth="1"/>
    <col min="31" max="31" width="22.42578125" style="10" bestFit="1" customWidth="1"/>
    <col min="32" max="32" width="18.28515625" style="10" bestFit="1" customWidth="1"/>
    <col min="33" max="33" width="13.7109375" style="11" bestFit="1" customWidth="1"/>
    <col min="34" max="34" width="11.7109375" style="27" customWidth="1"/>
    <col min="35" max="35" width="13.42578125" style="27" bestFit="1" customWidth="1"/>
    <col min="36" max="36" width="16.28515625" style="10" bestFit="1" customWidth="1"/>
    <col min="37" max="37" width="18.7109375" style="10" customWidth="1"/>
    <col min="38" max="38" width="16.42578125" style="10" bestFit="1" customWidth="1"/>
    <col min="39" max="39" width="21.7109375" style="11" customWidth="1"/>
    <col min="40" max="40" width="20.140625" style="27" bestFit="1" customWidth="1"/>
    <col min="41" max="41" width="22.42578125" style="27" bestFit="1" customWidth="1"/>
    <col min="42" max="42" width="17.140625" style="27" bestFit="1" customWidth="1"/>
    <col min="43" max="43" width="9.140625" style="27"/>
    <col min="44" max="44" width="11.85546875" style="27" customWidth="1"/>
    <col min="45" max="45" width="12.7109375" style="27" customWidth="1"/>
    <col min="46" max="46" width="17.140625" style="27" customWidth="1"/>
    <col min="47" max="47" width="16.42578125" style="27" bestFit="1" customWidth="1"/>
    <col min="48" max="48" width="15.85546875" style="27" bestFit="1" customWidth="1"/>
    <col min="49" max="49" width="21.42578125" style="27" customWidth="1"/>
    <col min="50" max="50" width="19.7109375" style="27" bestFit="1" customWidth="1"/>
    <col min="51" max="51" width="22.42578125" style="27" bestFit="1" customWidth="1"/>
    <col min="52" max="52" width="17.42578125" style="27" bestFit="1" customWidth="1"/>
    <col min="53" max="53" width="9.140625" style="27"/>
    <col min="54" max="54" width="14.5703125" style="27" customWidth="1"/>
    <col min="55" max="55" width="11.85546875" style="27" customWidth="1"/>
    <col min="56" max="56" width="17.28515625" style="27" customWidth="1"/>
    <col min="57" max="57" width="15.85546875" style="27" bestFit="1" customWidth="1"/>
    <col min="58" max="58" width="15" style="27" bestFit="1" customWidth="1"/>
    <col min="59" max="59" width="21.5703125" style="27" customWidth="1"/>
    <col min="60" max="60" width="19.28515625" style="27" bestFit="1" customWidth="1"/>
    <col min="61" max="61" width="22.42578125" style="27" bestFit="1" customWidth="1"/>
    <col min="62" max="62" width="17.85546875" style="27" bestFit="1" customWidth="1"/>
    <col min="63" max="63" width="9.140625" style="27"/>
    <col min="64" max="64" width="13.5703125" style="27" customWidth="1"/>
    <col min="65" max="65" width="13.28515625" style="27" customWidth="1"/>
    <col min="66" max="66" width="16.5703125" style="27" customWidth="1"/>
    <col min="67" max="68" width="15.85546875" style="27" bestFit="1" customWidth="1"/>
    <col min="69" max="69" width="22" style="27" customWidth="1"/>
    <col min="70" max="70" width="20.140625" style="27" bestFit="1" customWidth="1"/>
    <col min="71" max="71" width="18.85546875" style="27" customWidth="1"/>
    <col min="72" max="72" width="17.85546875" style="27" bestFit="1" customWidth="1"/>
    <col min="73" max="73" width="9.140625" style="27"/>
    <col min="74" max="74" width="13.5703125" style="27" customWidth="1"/>
    <col min="75" max="75" width="12.5703125" style="27" customWidth="1"/>
    <col min="76" max="76" width="19.42578125" style="27" customWidth="1"/>
    <col min="77" max="77" width="15.85546875" style="27" bestFit="1" customWidth="1"/>
    <col min="78" max="78" width="15.42578125" style="27" bestFit="1" customWidth="1"/>
    <col min="79" max="79" width="21.85546875" style="27" customWidth="1"/>
    <col min="80" max="80" width="20.140625" style="27" bestFit="1" customWidth="1"/>
    <col min="81" max="81" width="19.7109375" style="27" customWidth="1"/>
    <col min="82" max="82" width="17.85546875" style="27" bestFit="1" customWidth="1"/>
    <col min="83" max="83" width="9.140625" style="27"/>
    <col min="84" max="84" width="12.140625" style="27" customWidth="1"/>
    <col min="85" max="85" width="11.85546875" style="27" customWidth="1"/>
    <col min="86" max="86" width="18" style="27" customWidth="1"/>
    <col min="87" max="87" width="16.42578125" style="27" bestFit="1" customWidth="1"/>
    <col min="88" max="88" width="14.85546875" style="27" bestFit="1" customWidth="1"/>
    <col min="89" max="89" width="22.5703125" style="27" customWidth="1"/>
    <col min="90" max="90" width="20.140625" style="27" bestFit="1" customWidth="1"/>
    <col min="91" max="91" width="22.42578125" style="27" bestFit="1" customWidth="1"/>
    <col min="92" max="92" width="17.42578125" style="27" bestFit="1" customWidth="1"/>
    <col min="93" max="93" width="10.7109375" style="27" bestFit="1" customWidth="1"/>
    <col min="94" max="94" width="12.42578125" style="27" customWidth="1"/>
    <col min="95" max="95" width="12.7109375" style="27" customWidth="1"/>
    <col min="96" max="96" width="16.7109375" style="27" customWidth="1"/>
    <col min="97" max="97" width="15.85546875" style="27" bestFit="1" customWidth="1"/>
    <col min="98" max="98" width="14.42578125" style="27" bestFit="1" customWidth="1"/>
    <col min="99" max="99" width="21.85546875" style="27" customWidth="1"/>
    <col min="100" max="100" width="20.140625" style="27" bestFit="1" customWidth="1"/>
    <col min="101" max="101" width="19.5703125" style="27" customWidth="1"/>
    <col min="102" max="102" width="17.140625" style="27" bestFit="1" customWidth="1"/>
    <col min="103" max="103" width="9.140625" style="27"/>
    <col min="104" max="104" width="15" style="27" customWidth="1"/>
    <col min="105" max="105" width="16" style="27" customWidth="1"/>
    <col min="106" max="106" width="18.7109375" style="27" customWidth="1"/>
    <col min="107" max="107" width="15.85546875" style="27" bestFit="1" customWidth="1"/>
    <col min="108" max="108" width="15.42578125" style="27" bestFit="1" customWidth="1"/>
    <col min="109" max="109" width="21.5703125" style="27" customWidth="1"/>
    <col min="110" max="110" width="19.7109375" style="27" bestFit="1" customWidth="1"/>
    <col min="111" max="111" width="22.42578125" style="27" bestFit="1" customWidth="1"/>
    <col min="112" max="112" width="17.42578125" style="27" bestFit="1" customWidth="1"/>
    <col min="113" max="113" width="9.140625" style="27"/>
    <col min="114" max="114" width="14" style="27" customWidth="1"/>
    <col min="115" max="115" width="11.85546875" style="27" customWidth="1"/>
    <col min="116" max="116" width="16.7109375" style="27" customWidth="1"/>
    <col min="117" max="117" width="15.85546875" style="27" bestFit="1" customWidth="1"/>
    <col min="118" max="118" width="14.85546875" style="27" bestFit="1" customWidth="1"/>
    <col min="119" max="119" width="22" style="27" customWidth="1"/>
    <col min="120" max="120" width="19.7109375" style="27" bestFit="1" customWidth="1"/>
    <col min="121" max="121" width="19.42578125" style="27" customWidth="1"/>
    <col min="122" max="122" width="17.85546875" style="27" bestFit="1" customWidth="1"/>
    <col min="123" max="123" width="9.140625" style="27"/>
    <col min="124" max="124" width="14" style="27" customWidth="1"/>
    <col min="125" max="125" width="13.28515625" style="27" customWidth="1"/>
    <col min="126" max="126" width="18.7109375" style="27" customWidth="1"/>
    <col min="127" max="127" width="19.7109375" style="27" bestFit="1" customWidth="1"/>
    <col min="128" max="128" width="14.85546875" style="27" bestFit="1" customWidth="1"/>
    <col min="129" max="129" width="22" style="27" customWidth="1"/>
    <col min="130" max="130" width="20.140625" style="27" bestFit="1" customWidth="1"/>
    <col min="131" max="131" width="18.28515625" style="27" customWidth="1"/>
    <col min="132" max="132" width="17.85546875" style="27" bestFit="1" customWidth="1"/>
    <col min="133" max="133" width="9.140625" style="27"/>
    <col min="134" max="134" width="11.42578125" style="27" customWidth="1"/>
    <col min="135" max="135" width="12.140625" style="27" customWidth="1"/>
    <col min="136" max="136" width="18.85546875" style="27" customWidth="1"/>
    <col min="137" max="137" width="15.85546875" style="27" bestFit="1" customWidth="1"/>
    <col min="138" max="138" width="13.5703125" style="27" bestFit="1" customWidth="1"/>
    <col min="139" max="139" width="21.42578125" style="27" customWidth="1"/>
    <col min="140" max="16384" width="9.140625" style="27"/>
  </cols>
  <sheetData>
    <row r="1" spans="1:139" x14ac:dyDescent="0.25">
      <c r="A1" s="28" t="s">
        <v>0</v>
      </c>
    </row>
    <row r="2" spans="1:139" x14ac:dyDescent="0.25">
      <c r="A2" s="29" t="s">
        <v>1</v>
      </c>
    </row>
    <row r="3" spans="1:139" x14ac:dyDescent="0.25">
      <c r="A3" s="28" t="s">
        <v>2</v>
      </c>
    </row>
    <row r="4" spans="1:139" x14ac:dyDescent="0.25">
      <c r="A4" s="44" t="s">
        <v>315</v>
      </c>
    </row>
    <row r="5" spans="1:139" x14ac:dyDescent="0.25">
      <c r="A5" s="29" t="s">
        <v>183</v>
      </c>
    </row>
    <row r="7" spans="1:139" x14ac:dyDescent="0.25">
      <c r="C7" s="36">
        <v>2016</v>
      </c>
      <c r="D7" s="36">
        <v>2016</v>
      </c>
      <c r="E7" s="36">
        <v>2016</v>
      </c>
      <c r="F7" s="36">
        <v>2016</v>
      </c>
      <c r="G7" s="36">
        <v>2016</v>
      </c>
      <c r="H7" s="36">
        <v>2016</v>
      </c>
      <c r="I7" s="36">
        <v>2016</v>
      </c>
      <c r="J7" s="36">
        <v>2016</v>
      </c>
      <c r="K7" s="37">
        <v>2016</v>
      </c>
      <c r="L7" s="36">
        <v>2015</v>
      </c>
      <c r="M7" s="36">
        <v>2015</v>
      </c>
      <c r="N7" s="36">
        <v>2015</v>
      </c>
      <c r="O7" s="36">
        <v>2015</v>
      </c>
      <c r="P7" s="36">
        <v>2015</v>
      </c>
      <c r="Q7" s="36">
        <v>2015</v>
      </c>
      <c r="R7" s="36">
        <v>2015</v>
      </c>
      <c r="S7" s="36">
        <v>2015</v>
      </c>
      <c r="T7" s="37">
        <v>2015</v>
      </c>
      <c r="U7" s="36">
        <v>2014</v>
      </c>
      <c r="V7" s="36">
        <v>2014</v>
      </c>
      <c r="W7" s="36">
        <v>2014</v>
      </c>
      <c r="X7" s="36">
        <v>2014</v>
      </c>
      <c r="Y7" s="36">
        <v>2014</v>
      </c>
      <c r="Z7" s="57">
        <v>2014</v>
      </c>
      <c r="AA7" s="9">
        <v>2014</v>
      </c>
      <c r="AB7" s="9">
        <v>2014</v>
      </c>
      <c r="AC7" s="72">
        <v>2014</v>
      </c>
      <c r="AD7" s="36">
        <v>2013</v>
      </c>
      <c r="AE7" s="36">
        <v>2013</v>
      </c>
      <c r="AF7" s="36">
        <v>2013</v>
      </c>
      <c r="AG7" s="36">
        <v>2013</v>
      </c>
      <c r="AH7" s="36">
        <v>2013</v>
      </c>
      <c r="AI7" s="36">
        <v>2013</v>
      </c>
      <c r="AJ7" s="36">
        <v>2013</v>
      </c>
      <c r="AK7" s="36">
        <v>2013</v>
      </c>
      <c r="AL7" s="36">
        <v>2013</v>
      </c>
      <c r="AM7" s="37">
        <v>2013</v>
      </c>
      <c r="AN7" s="36">
        <v>2012</v>
      </c>
      <c r="AO7" s="36">
        <v>2012</v>
      </c>
      <c r="AP7" s="36">
        <v>2012</v>
      </c>
      <c r="AQ7" s="36">
        <v>2012</v>
      </c>
      <c r="AR7" s="36">
        <v>2012</v>
      </c>
      <c r="AS7" s="36">
        <v>2012</v>
      </c>
      <c r="AT7" s="36">
        <v>2012</v>
      </c>
      <c r="AU7" s="36">
        <v>2012</v>
      </c>
      <c r="AV7" s="36">
        <v>2012</v>
      </c>
      <c r="AW7" s="37">
        <v>2012</v>
      </c>
      <c r="AX7" s="36">
        <v>2011</v>
      </c>
      <c r="AY7" s="36">
        <v>2011</v>
      </c>
      <c r="AZ7" s="36">
        <v>2011</v>
      </c>
      <c r="BA7" s="36">
        <v>2011</v>
      </c>
      <c r="BB7" s="36">
        <v>2011</v>
      </c>
      <c r="BC7" s="36">
        <v>2011</v>
      </c>
      <c r="BD7" s="36">
        <v>2011</v>
      </c>
      <c r="BE7" s="36">
        <v>2011</v>
      </c>
      <c r="BF7" s="36">
        <v>2011</v>
      </c>
      <c r="BG7" s="37">
        <v>2011</v>
      </c>
      <c r="BH7" s="36">
        <v>2010</v>
      </c>
      <c r="BI7" s="36">
        <v>2010</v>
      </c>
      <c r="BJ7" s="36">
        <v>2010</v>
      </c>
      <c r="BK7" s="36">
        <v>2010</v>
      </c>
      <c r="BL7" s="36">
        <v>2010</v>
      </c>
      <c r="BM7" s="36">
        <v>2010</v>
      </c>
      <c r="BN7" s="36">
        <v>2010</v>
      </c>
      <c r="BO7" s="36">
        <v>2010</v>
      </c>
      <c r="BP7" s="36">
        <v>2010</v>
      </c>
      <c r="BQ7" s="37">
        <v>2010</v>
      </c>
      <c r="BR7" s="36">
        <v>2009</v>
      </c>
      <c r="BS7" s="36">
        <v>2009</v>
      </c>
      <c r="BT7" s="36">
        <v>2009</v>
      </c>
      <c r="BU7" s="36">
        <v>2009</v>
      </c>
      <c r="BV7" s="36">
        <v>2009</v>
      </c>
      <c r="BW7" s="36">
        <v>2009</v>
      </c>
      <c r="BX7" s="36">
        <v>2009</v>
      </c>
      <c r="BY7" s="36">
        <v>2009</v>
      </c>
      <c r="BZ7" s="36">
        <v>2009</v>
      </c>
      <c r="CA7" s="37">
        <v>2009</v>
      </c>
      <c r="CB7" s="36">
        <v>2008</v>
      </c>
      <c r="CC7" s="36">
        <v>2008</v>
      </c>
      <c r="CD7" s="36">
        <v>2008</v>
      </c>
      <c r="CE7" s="36">
        <v>2008</v>
      </c>
      <c r="CF7" s="36">
        <v>2008</v>
      </c>
      <c r="CG7" s="36">
        <v>2008</v>
      </c>
      <c r="CH7" s="36">
        <v>2008</v>
      </c>
      <c r="CI7" s="36">
        <v>2008</v>
      </c>
      <c r="CJ7" s="36">
        <v>2008</v>
      </c>
      <c r="CK7" s="37">
        <v>2008</v>
      </c>
      <c r="CL7" s="36">
        <v>2007</v>
      </c>
      <c r="CM7" s="36">
        <v>2007</v>
      </c>
      <c r="CN7" s="36">
        <v>2007</v>
      </c>
      <c r="CO7" s="36">
        <v>2007</v>
      </c>
      <c r="CP7" s="36">
        <v>2007</v>
      </c>
      <c r="CQ7" s="36">
        <v>2007</v>
      </c>
      <c r="CR7" s="36">
        <v>2007</v>
      </c>
      <c r="CS7" s="36">
        <v>2007</v>
      </c>
      <c r="CT7" s="36">
        <v>2007</v>
      </c>
      <c r="CU7" s="37">
        <v>2007</v>
      </c>
      <c r="CV7" s="36">
        <v>2006</v>
      </c>
      <c r="CW7" s="36">
        <v>2006</v>
      </c>
      <c r="CX7" s="36">
        <v>2006</v>
      </c>
      <c r="CY7" s="36">
        <v>2006</v>
      </c>
      <c r="CZ7" s="36">
        <v>2006</v>
      </c>
      <c r="DA7" s="36">
        <v>2006</v>
      </c>
      <c r="DB7" s="36">
        <v>2006</v>
      </c>
      <c r="DC7" s="36">
        <v>2006</v>
      </c>
      <c r="DD7" s="36">
        <v>2006</v>
      </c>
      <c r="DE7" s="37">
        <v>2006</v>
      </c>
      <c r="DF7" s="36">
        <v>2005</v>
      </c>
      <c r="DG7" s="36">
        <v>2005</v>
      </c>
      <c r="DH7" s="36">
        <v>2005</v>
      </c>
      <c r="DI7" s="36">
        <v>2005</v>
      </c>
      <c r="DJ7" s="36">
        <v>2005</v>
      </c>
      <c r="DK7" s="36">
        <v>2005</v>
      </c>
      <c r="DL7" s="36">
        <v>2005</v>
      </c>
      <c r="DM7" s="36">
        <v>2005</v>
      </c>
      <c r="DN7" s="36">
        <v>2005</v>
      </c>
      <c r="DO7" s="37">
        <v>2005</v>
      </c>
      <c r="DP7" s="36">
        <v>2004</v>
      </c>
      <c r="DQ7" s="36">
        <v>2004</v>
      </c>
      <c r="DR7" s="36">
        <v>2004</v>
      </c>
      <c r="DS7" s="36">
        <v>2004</v>
      </c>
      <c r="DT7" s="36">
        <v>2004</v>
      </c>
      <c r="DU7" s="36">
        <v>2004</v>
      </c>
      <c r="DV7" s="36">
        <v>2004</v>
      </c>
      <c r="DW7" s="36">
        <v>2004</v>
      </c>
      <c r="DX7" s="36">
        <v>2004</v>
      </c>
      <c r="DY7" s="37">
        <v>2004</v>
      </c>
      <c r="DZ7" s="36">
        <v>2003</v>
      </c>
      <c r="EA7" s="36">
        <v>2003</v>
      </c>
      <c r="EB7" s="36">
        <v>2003</v>
      </c>
      <c r="EC7" s="36">
        <v>2003</v>
      </c>
      <c r="ED7" s="36">
        <v>2003</v>
      </c>
      <c r="EE7" s="36">
        <v>2003</v>
      </c>
      <c r="EF7" s="36">
        <v>2003</v>
      </c>
      <c r="EG7" s="36">
        <v>2003</v>
      </c>
      <c r="EH7" s="36">
        <v>2003</v>
      </c>
      <c r="EI7" s="37">
        <v>2003</v>
      </c>
    </row>
    <row r="8" spans="1:139" ht="52.5" customHeight="1" x14ac:dyDescent="0.25">
      <c r="B8" s="30" t="s">
        <v>182</v>
      </c>
      <c r="C8" s="51" t="s">
        <v>6</v>
      </c>
      <c r="D8" s="51" t="s">
        <v>293</v>
      </c>
      <c r="E8" s="51" t="s">
        <v>8</v>
      </c>
      <c r="F8" s="34" t="s">
        <v>13</v>
      </c>
      <c r="G8" s="31" t="s">
        <v>191</v>
      </c>
      <c r="H8" s="54" t="s">
        <v>14</v>
      </c>
      <c r="I8" s="54" t="s">
        <v>290</v>
      </c>
      <c r="J8" s="54" t="s">
        <v>291</v>
      </c>
      <c r="K8" s="64" t="s">
        <v>309</v>
      </c>
      <c r="L8" s="51" t="s">
        <v>6</v>
      </c>
      <c r="M8" s="51" t="s">
        <v>293</v>
      </c>
      <c r="N8" s="51" t="s">
        <v>8</v>
      </c>
      <c r="O8" s="34" t="s">
        <v>13</v>
      </c>
      <c r="P8" s="31" t="s">
        <v>191</v>
      </c>
      <c r="Q8" s="54" t="s">
        <v>14</v>
      </c>
      <c r="R8" s="54" t="s">
        <v>290</v>
      </c>
      <c r="S8" s="54" t="s">
        <v>291</v>
      </c>
      <c r="T8" s="64" t="s">
        <v>309</v>
      </c>
      <c r="U8" s="51" t="s">
        <v>6</v>
      </c>
      <c r="V8" s="51" t="s">
        <v>293</v>
      </c>
      <c r="W8" s="51" t="s">
        <v>8</v>
      </c>
      <c r="X8" s="34" t="s">
        <v>13</v>
      </c>
      <c r="Y8" s="31" t="s">
        <v>191</v>
      </c>
      <c r="Z8" s="54" t="s">
        <v>14</v>
      </c>
      <c r="AA8" s="54" t="s">
        <v>290</v>
      </c>
      <c r="AB8" s="54" t="s">
        <v>291</v>
      </c>
      <c r="AC8" s="64" t="s">
        <v>309</v>
      </c>
      <c r="AD8" s="32" t="s">
        <v>6</v>
      </c>
      <c r="AE8" s="33" t="s">
        <v>293</v>
      </c>
      <c r="AF8" s="33" t="s">
        <v>8</v>
      </c>
      <c r="AG8" s="34" t="s">
        <v>13</v>
      </c>
      <c r="AH8" s="31" t="s">
        <v>191</v>
      </c>
      <c r="AI8" s="31" t="s">
        <v>14</v>
      </c>
      <c r="AJ8" s="33" t="s">
        <v>9</v>
      </c>
      <c r="AK8" s="33" t="s">
        <v>10</v>
      </c>
      <c r="AL8" s="43" t="s">
        <v>16</v>
      </c>
      <c r="AM8" s="38" t="s">
        <v>189</v>
      </c>
      <c r="AN8" s="32" t="s">
        <v>6</v>
      </c>
      <c r="AO8" s="33" t="s">
        <v>293</v>
      </c>
      <c r="AP8" s="33" t="s">
        <v>8</v>
      </c>
      <c r="AQ8" s="34" t="s">
        <v>13</v>
      </c>
      <c r="AR8" s="31" t="s">
        <v>191</v>
      </c>
      <c r="AS8" s="31" t="s">
        <v>14</v>
      </c>
      <c r="AT8" s="33" t="s">
        <v>9</v>
      </c>
      <c r="AU8" s="33" t="s">
        <v>10</v>
      </c>
      <c r="AV8" s="43" t="s">
        <v>16</v>
      </c>
      <c r="AW8" s="38" t="s">
        <v>189</v>
      </c>
      <c r="AX8" s="32" t="s">
        <v>6</v>
      </c>
      <c r="AY8" s="33" t="s">
        <v>293</v>
      </c>
      <c r="AZ8" s="33" t="s">
        <v>8</v>
      </c>
      <c r="BA8" s="34" t="s">
        <v>13</v>
      </c>
      <c r="BB8" s="31" t="s">
        <v>191</v>
      </c>
      <c r="BC8" s="31" t="s">
        <v>14</v>
      </c>
      <c r="BD8" s="33" t="s">
        <v>9</v>
      </c>
      <c r="BE8" s="33" t="s">
        <v>10</v>
      </c>
      <c r="BF8" s="43" t="s">
        <v>16</v>
      </c>
      <c r="BG8" s="38" t="s">
        <v>189</v>
      </c>
      <c r="BH8" s="32" t="s">
        <v>6</v>
      </c>
      <c r="BI8" s="33" t="s">
        <v>293</v>
      </c>
      <c r="BJ8" s="33" t="s">
        <v>8</v>
      </c>
      <c r="BK8" s="34" t="s">
        <v>13</v>
      </c>
      <c r="BL8" s="31" t="s">
        <v>191</v>
      </c>
      <c r="BM8" s="31" t="s">
        <v>14</v>
      </c>
      <c r="BN8" s="33" t="s">
        <v>9</v>
      </c>
      <c r="BO8" s="33" t="s">
        <v>10</v>
      </c>
      <c r="BP8" s="43" t="s">
        <v>16</v>
      </c>
      <c r="BQ8" s="38" t="s">
        <v>189</v>
      </c>
      <c r="BR8" s="32" t="s">
        <v>6</v>
      </c>
      <c r="BS8" s="33" t="s">
        <v>293</v>
      </c>
      <c r="BT8" s="33" t="s">
        <v>8</v>
      </c>
      <c r="BU8" s="34" t="s">
        <v>13</v>
      </c>
      <c r="BV8" s="31" t="s">
        <v>191</v>
      </c>
      <c r="BW8" s="31" t="s">
        <v>14</v>
      </c>
      <c r="BX8" s="33" t="s">
        <v>9</v>
      </c>
      <c r="BY8" s="33" t="s">
        <v>10</v>
      </c>
      <c r="BZ8" s="43" t="s">
        <v>16</v>
      </c>
      <c r="CA8" s="38" t="s">
        <v>189</v>
      </c>
      <c r="CB8" s="32" t="s">
        <v>6</v>
      </c>
      <c r="CC8" s="33" t="s">
        <v>293</v>
      </c>
      <c r="CD8" s="33" t="s">
        <v>8</v>
      </c>
      <c r="CE8" s="34" t="s">
        <v>13</v>
      </c>
      <c r="CF8" s="31" t="s">
        <v>191</v>
      </c>
      <c r="CG8" s="31" t="s">
        <v>14</v>
      </c>
      <c r="CH8" s="33" t="s">
        <v>9</v>
      </c>
      <c r="CI8" s="33" t="s">
        <v>10</v>
      </c>
      <c r="CJ8" s="43" t="s">
        <v>16</v>
      </c>
      <c r="CK8" s="38" t="s">
        <v>189</v>
      </c>
      <c r="CL8" s="32" t="s">
        <v>6</v>
      </c>
      <c r="CM8" s="33" t="s">
        <v>293</v>
      </c>
      <c r="CN8" s="33" t="s">
        <v>8</v>
      </c>
      <c r="CO8" s="34" t="s">
        <v>13</v>
      </c>
      <c r="CP8" s="31" t="s">
        <v>191</v>
      </c>
      <c r="CQ8" s="31" t="s">
        <v>14</v>
      </c>
      <c r="CR8" s="33" t="s">
        <v>9</v>
      </c>
      <c r="CS8" s="33" t="s">
        <v>10</v>
      </c>
      <c r="CT8" s="43" t="s">
        <v>16</v>
      </c>
      <c r="CU8" s="38" t="s">
        <v>189</v>
      </c>
      <c r="CV8" s="32" t="s">
        <v>6</v>
      </c>
      <c r="CW8" s="33" t="s">
        <v>293</v>
      </c>
      <c r="CX8" s="33" t="s">
        <v>8</v>
      </c>
      <c r="CY8" s="34" t="s">
        <v>13</v>
      </c>
      <c r="CZ8" s="31" t="s">
        <v>191</v>
      </c>
      <c r="DA8" s="31" t="s">
        <v>14</v>
      </c>
      <c r="DB8" s="33" t="s">
        <v>9</v>
      </c>
      <c r="DC8" s="33" t="s">
        <v>10</v>
      </c>
      <c r="DD8" s="43" t="s">
        <v>16</v>
      </c>
      <c r="DE8" s="38" t="s">
        <v>189</v>
      </c>
      <c r="DF8" s="32" t="s">
        <v>6</v>
      </c>
      <c r="DG8" s="33" t="s">
        <v>293</v>
      </c>
      <c r="DH8" s="33" t="s">
        <v>8</v>
      </c>
      <c r="DI8" s="34" t="s">
        <v>13</v>
      </c>
      <c r="DJ8" s="31" t="s">
        <v>191</v>
      </c>
      <c r="DK8" s="31" t="s">
        <v>14</v>
      </c>
      <c r="DL8" s="33" t="s">
        <v>9</v>
      </c>
      <c r="DM8" s="33" t="s">
        <v>10</v>
      </c>
      <c r="DN8" s="43" t="s">
        <v>16</v>
      </c>
      <c r="DO8" s="38" t="s">
        <v>189</v>
      </c>
      <c r="DP8" s="32" t="s">
        <v>6</v>
      </c>
      <c r="DQ8" s="33" t="s">
        <v>293</v>
      </c>
      <c r="DR8" s="33" t="s">
        <v>8</v>
      </c>
      <c r="DS8" s="34" t="s">
        <v>13</v>
      </c>
      <c r="DT8" s="31" t="s">
        <v>191</v>
      </c>
      <c r="DU8" s="31" t="s">
        <v>14</v>
      </c>
      <c r="DV8" s="33" t="s">
        <v>9</v>
      </c>
      <c r="DW8" s="33" t="s">
        <v>10</v>
      </c>
      <c r="DX8" s="43" t="s">
        <v>16</v>
      </c>
      <c r="DY8" s="38" t="s">
        <v>189</v>
      </c>
      <c r="DZ8" s="32" t="s">
        <v>6</v>
      </c>
      <c r="EA8" s="33" t="s">
        <v>293</v>
      </c>
      <c r="EB8" s="33" t="s">
        <v>8</v>
      </c>
      <c r="EC8" s="34" t="s">
        <v>13</v>
      </c>
      <c r="ED8" s="31" t="s">
        <v>191</v>
      </c>
      <c r="EE8" s="31" t="s">
        <v>14</v>
      </c>
      <c r="EF8" s="33" t="s">
        <v>9</v>
      </c>
      <c r="EG8" s="33" t="s">
        <v>10</v>
      </c>
      <c r="EH8" s="43" t="s">
        <v>16</v>
      </c>
      <c r="EI8" s="38" t="s">
        <v>189</v>
      </c>
    </row>
    <row r="9" spans="1:139" x14ac:dyDescent="0.25">
      <c r="B9" s="16" t="s">
        <v>20</v>
      </c>
      <c r="C9" s="97">
        <v>51173686</v>
      </c>
      <c r="D9" s="97">
        <v>34395414</v>
      </c>
      <c r="E9" s="97">
        <v>16778272</v>
      </c>
      <c r="F9" s="98">
        <v>0.67213086819659618</v>
      </c>
      <c r="G9" s="19">
        <v>2.0904024015727662E-3</v>
      </c>
      <c r="H9" s="104">
        <v>27</v>
      </c>
      <c r="I9" s="97">
        <v>1483573.1366349992</v>
      </c>
      <c r="J9" s="98">
        <v>0.84386889222552874</v>
      </c>
      <c r="K9" s="71">
        <v>-231631.91728726949</v>
      </c>
      <c r="L9" s="89">
        <v>48599317</v>
      </c>
      <c r="M9" s="89">
        <v>32563509</v>
      </c>
      <c r="N9" s="89">
        <v>16035808</v>
      </c>
      <c r="O9" s="90">
        <v>0.67004046579502341</v>
      </c>
      <c r="P9" s="19">
        <v>-3.4892297020220342E-2</v>
      </c>
      <c r="Q9" s="55">
        <v>33</v>
      </c>
      <c r="R9" s="89">
        <v>1393884.0539113753</v>
      </c>
      <c r="S9" s="90">
        <v>1.0480549459118189</v>
      </c>
      <c r="T9" s="71">
        <v>66983.022818058089</v>
      </c>
      <c r="U9" s="52">
        <v>47283806</v>
      </c>
      <c r="V9" s="52">
        <v>33331904</v>
      </c>
      <c r="W9" s="52">
        <v>13951902</v>
      </c>
      <c r="X9" s="18">
        <v>0.70493276281524375</v>
      </c>
      <c r="Y9" s="19">
        <v>4.5546604291989312E-2</v>
      </c>
      <c r="Z9" s="55">
        <v>32</v>
      </c>
      <c r="AA9" s="52">
        <v>1372301.0384618507</v>
      </c>
      <c r="AB9" s="114">
        <v>0.84147616845837858</v>
      </c>
      <c r="AC9" s="73">
        <v>-217542.41864551872</v>
      </c>
      <c r="AD9" s="17">
        <v>44616642.858999997</v>
      </c>
      <c r="AE9" s="17">
        <v>29419596.741</v>
      </c>
      <c r="AF9" s="17">
        <v>15197052.363</v>
      </c>
      <c r="AG9" s="18">
        <v>0.65938615852325444</v>
      </c>
      <c r="AH9" s="19">
        <v>-2.3954779521349057E-3</v>
      </c>
      <c r="AI9" s="16">
        <v>30</v>
      </c>
      <c r="AJ9" s="17">
        <v>980614</v>
      </c>
      <c r="AK9" s="17">
        <v>980614</v>
      </c>
      <c r="AL9" s="17">
        <v>0</v>
      </c>
      <c r="AM9" s="39">
        <v>1</v>
      </c>
      <c r="AN9" s="17">
        <v>42516831.803999998</v>
      </c>
      <c r="AO9" s="17">
        <v>28136858.528999999</v>
      </c>
      <c r="AP9" s="17">
        <v>14379973.275</v>
      </c>
      <c r="AQ9" s="18">
        <v>0.66178163647538935</v>
      </c>
      <c r="AR9" s="19">
        <v>-7.1283075771600979E-3</v>
      </c>
      <c r="AS9" s="16">
        <v>26</v>
      </c>
      <c r="AT9" s="17">
        <v>946573</v>
      </c>
      <c r="AU9" s="17">
        <v>946573</v>
      </c>
      <c r="AV9" s="17">
        <v>0</v>
      </c>
      <c r="AW9" s="39">
        <v>1</v>
      </c>
      <c r="AX9" s="17">
        <v>43536747</v>
      </c>
      <c r="AY9" s="17">
        <v>29122163</v>
      </c>
      <c r="AZ9" s="17">
        <v>14414584</v>
      </c>
      <c r="BA9" s="18">
        <v>0.66890994405254944</v>
      </c>
      <c r="BB9" s="19">
        <v>-3.2460186859303186E-2</v>
      </c>
      <c r="BC9" s="16">
        <v>32</v>
      </c>
      <c r="BD9" s="17">
        <v>1185548</v>
      </c>
      <c r="BE9" s="17">
        <v>1185548</v>
      </c>
      <c r="BF9" s="17">
        <v>0</v>
      </c>
      <c r="BG9" s="39">
        <v>1</v>
      </c>
      <c r="BH9" s="17">
        <v>42942101</v>
      </c>
      <c r="BI9" s="17">
        <v>30118307</v>
      </c>
      <c r="BJ9" s="17">
        <v>12823794</v>
      </c>
      <c r="BK9" s="18">
        <v>0.70137013091185263</v>
      </c>
      <c r="BL9" s="19">
        <v>-3.7513681798138188E-2</v>
      </c>
      <c r="BM9" s="16">
        <v>32</v>
      </c>
      <c r="BN9" s="17">
        <v>1165133</v>
      </c>
      <c r="BO9" s="17">
        <v>1165133</v>
      </c>
      <c r="BP9" s="17">
        <v>0</v>
      </c>
      <c r="BQ9" s="39">
        <v>1</v>
      </c>
      <c r="BR9" s="17">
        <v>41634554</v>
      </c>
      <c r="BS9" s="17">
        <v>30763098</v>
      </c>
      <c r="BT9" s="17">
        <v>10871456</v>
      </c>
      <c r="BU9" s="18">
        <v>0.73888381270999082</v>
      </c>
      <c r="BV9" s="19">
        <v>-3.1576707140612115E-2</v>
      </c>
      <c r="BW9" s="16">
        <v>28</v>
      </c>
      <c r="BX9" s="17">
        <v>1214983</v>
      </c>
      <c r="BY9" s="17">
        <v>1214983</v>
      </c>
      <c r="BZ9" s="17">
        <v>0</v>
      </c>
      <c r="CA9" s="39">
        <v>1</v>
      </c>
      <c r="CB9" s="17">
        <v>40206232.100000001</v>
      </c>
      <c r="CC9" s="17">
        <v>30977314.484999999</v>
      </c>
      <c r="CD9" s="17">
        <v>9228917.6150000002</v>
      </c>
      <c r="CE9" s="18">
        <v>0.77046051985060293</v>
      </c>
      <c r="CF9" s="19">
        <v>-2.3350522299035226E-2</v>
      </c>
      <c r="CG9" s="16">
        <v>32</v>
      </c>
      <c r="CH9" s="17">
        <v>1069214</v>
      </c>
      <c r="CI9" s="17">
        <v>1069214</v>
      </c>
      <c r="CJ9" s="17">
        <v>0</v>
      </c>
      <c r="CK9" s="39">
        <v>1</v>
      </c>
      <c r="CL9" s="17">
        <v>38657817</v>
      </c>
      <c r="CM9" s="17">
        <v>30687002</v>
      </c>
      <c r="CN9" s="17">
        <v>7970815</v>
      </c>
      <c r="CO9" s="18">
        <v>0.79381104214963816</v>
      </c>
      <c r="CP9" s="19">
        <v>-2.8761146443228802E-2</v>
      </c>
      <c r="CQ9" s="16">
        <v>32</v>
      </c>
      <c r="CR9" s="17">
        <v>827408</v>
      </c>
      <c r="CS9" s="17">
        <v>827408</v>
      </c>
      <c r="CT9" s="17">
        <v>0</v>
      </c>
      <c r="CU9" s="39">
        <v>1</v>
      </c>
      <c r="CV9" s="17">
        <v>35704256</v>
      </c>
      <c r="CW9" s="17">
        <v>29369328</v>
      </c>
      <c r="CX9" s="17">
        <v>6334928</v>
      </c>
      <c r="CY9" s="18">
        <v>0.82257218859286696</v>
      </c>
      <c r="CZ9" s="19">
        <v>-1.4824738052571673E-2</v>
      </c>
      <c r="DA9" s="16">
        <v>25</v>
      </c>
      <c r="DB9" s="17">
        <v>684861</v>
      </c>
      <c r="DC9" s="17">
        <v>684861</v>
      </c>
      <c r="DD9" s="17">
        <v>0</v>
      </c>
      <c r="DE9" s="39">
        <v>1</v>
      </c>
      <c r="DF9" s="17">
        <v>33961978</v>
      </c>
      <c r="DG9" s="17">
        <v>28439656</v>
      </c>
      <c r="DH9" s="17">
        <v>5522322</v>
      </c>
      <c r="DI9" s="18">
        <v>0.83739692664543863</v>
      </c>
      <c r="DJ9" s="19">
        <v>-5.8262973692789322E-2</v>
      </c>
      <c r="DK9" s="16">
        <v>23</v>
      </c>
      <c r="DL9" s="17">
        <v>552651</v>
      </c>
      <c r="DM9" s="17">
        <v>552651</v>
      </c>
      <c r="DN9" s="17">
        <v>0</v>
      </c>
      <c r="DO9" s="39">
        <v>1</v>
      </c>
      <c r="DP9" s="17">
        <v>30725723</v>
      </c>
      <c r="DQ9" s="17">
        <v>27519798</v>
      </c>
      <c r="DR9" s="17">
        <v>3205925</v>
      </c>
      <c r="DS9" s="18">
        <v>0.89565990033822795</v>
      </c>
      <c r="DT9" s="19">
        <v>-3.143899726844035E-2</v>
      </c>
      <c r="DU9" s="16">
        <v>19</v>
      </c>
      <c r="DV9" s="17">
        <v>492181</v>
      </c>
      <c r="DW9" s="17">
        <v>492181</v>
      </c>
      <c r="DX9" s="17">
        <v>0</v>
      </c>
      <c r="DY9" s="39">
        <v>1</v>
      </c>
      <c r="DZ9" s="17">
        <v>28767137</v>
      </c>
      <c r="EA9" s="17">
        <v>26669981</v>
      </c>
      <c r="EB9" s="17">
        <v>2097156</v>
      </c>
      <c r="EC9" s="18">
        <v>0.9270988976066683</v>
      </c>
      <c r="ED9" s="19">
        <v>-3.9527302646440443E-2</v>
      </c>
      <c r="EE9" s="16">
        <v>20</v>
      </c>
      <c r="EF9" s="17">
        <v>398641</v>
      </c>
      <c r="EG9" s="17">
        <v>398641</v>
      </c>
      <c r="EH9" s="17">
        <v>0</v>
      </c>
      <c r="EI9" s="39">
        <v>1</v>
      </c>
    </row>
    <row r="10" spans="1:139" x14ac:dyDescent="0.25">
      <c r="B10" s="16" t="s">
        <v>23</v>
      </c>
      <c r="C10" s="97">
        <v>21299051.989999998</v>
      </c>
      <c r="D10" s="97">
        <v>13350533.052999999</v>
      </c>
      <c r="E10" s="97">
        <v>7948518.936999999</v>
      </c>
      <c r="F10" s="98">
        <v>0.62681348725136388</v>
      </c>
      <c r="G10" s="19">
        <v>-4.7689029087828128E-2</v>
      </c>
      <c r="H10" s="104">
        <v>35</v>
      </c>
      <c r="I10" s="97">
        <v>636805.75263769261</v>
      </c>
      <c r="J10" s="98">
        <v>0.75143515118962834</v>
      </c>
      <c r="K10" s="71">
        <v>-158287.525625963</v>
      </c>
      <c r="L10" s="89">
        <v>20807716.092999998</v>
      </c>
      <c r="M10" s="89">
        <v>14034856.864</v>
      </c>
      <c r="N10" s="89">
        <v>6772859.2290000003</v>
      </c>
      <c r="O10" s="90">
        <v>0.674502516339192</v>
      </c>
      <c r="P10" s="19">
        <v>7.2538921101572451E-2</v>
      </c>
      <c r="Q10" s="55">
        <v>32</v>
      </c>
      <c r="R10" s="89">
        <v>720496.59897664096</v>
      </c>
      <c r="S10" s="90">
        <v>4.2349120239243581</v>
      </c>
      <c r="T10" s="71">
        <v>2330743.1112261428</v>
      </c>
      <c r="U10" s="52">
        <v>19402488.186000001</v>
      </c>
      <c r="V10" s="52">
        <v>11679591.545</v>
      </c>
      <c r="W10" s="52">
        <v>7722896.6409999998</v>
      </c>
      <c r="X10" s="18">
        <v>0.60196359523761955</v>
      </c>
      <c r="Y10" s="19">
        <v>7.8493888238932996E-2</v>
      </c>
      <c r="Z10" s="55">
        <v>45</v>
      </c>
      <c r="AA10" s="52">
        <v>760601.31427421479</v>
      </c>
      <c r="AB10" s="114">
        <v>0.8731614673071183</v>
      </c>
      <c r="AC10" s="73">
        <v>-96473.55466681892</v>
      </c>
      <c r="AD10" s="17">
        <v>18779067.864999998</v>
      </c>
      <c r="AE10" s="17">
        <v>9830273.1530000009</v>
      </c>
      <c r="AF10" s="17">
        <v>8948794.7119999994</v>
      </c>
      <c r="AG10" s="18">
        <v>0.52346970699868656</v>
      </c>
      <c r="AH10" s="19">
        <v>-2.3090928903961583E-2</v>
      </c>
      <c r="AI10" s="16">
        <v>47</v>
      </c>
      <c r="AJ10" s="17">
        <v>652977.81499999994</v>
      </c>
      <c r="AK10" s="17">
        <v>588881.92099999997</v>
      </c>
      <c r="AL10" s="17">
        <v>64095.893999999971</v>
      </c>
      <c r="AM10" s="39">
        <v>0.90184062532047893</v>
      </c>
      <c r="AN10" s="17">
        <v>18061980.322999999</v>
      </c>
      <c r="AO10" s="17">
        <v>9871967.4509999994</v>
      </c>
      <c r="AP10" s="17">
        <v>8190012.8720000004</v>
      </c>
      <c r="AQ10" s="18">
        <v>0.54656063590264814</v>
      </c>
      <c r="AR10" s="19">
        <v>-4.499967027332008E-2</v>
      </c>
      <c r="AS10" s="16">
        <v>47</v>
      </c>
      <c r="AT10" s="17">
        <v>588631.31900000002</v>
      </c>
      <c r="AU10" s="17">
        <v>517050.24</v>
      </c>
      <c r="AV10" s="17">
        <v>71581.079000000027</v>
      </c>
      <c r="AW10" s="39">
        <v>0.87839403597891141</v>
      </c>
      <c r="AX10" s="17">
        <v>17339450.607000001</v>
      </c>
      <c r="AY10" s="17">
        <v>10257330.710000001</v>
      </c>
      <c r="AZ10" s="17">
        <v>7082119.8969999999</v>
      </c>
      <c r="BA10" s="18">
        <v>0.59156030617596822</v>
      </c>
      <c r="BB10" s="19">
        <v>-3.6812154873155922E-3</v>
      </c>
      <c r="BC10" s="16">
        <v>45</v>
      </c>
      <c r="BD10" s="17">
        <v>394768.14</v>
      </c>
      <c r="BE10" s="17">
        <v>352750.50380000001</v>
      </c>
      <c r="BF10" s="17">
        <v>42017.636200000008</v>
      </c>
      <c r="BG10" s="39">
        <v>0.8935637608318644</v>
      </c>
      <c r="BH10" s="17">
        <v>16592761.847999999</v>
      </c>
      <c r="BI10" s="17">
        <v>9876700.8110000007</v>
      </c>
      <c r="BJ10" s="17">
        <v>6716061.0369999995</v>
      </c>
      <c r="BK10" s="18">
        <v>0.59524152166328381</v>
      </c>
      <c r="BL10" s="19">
        <v>-1.4426731350361544E-2</v>
      </c>
      <c r="BM10" s="16">
        <v>42</v>
      </c>
      <c r="BN10" s="17">
        <v>397136.72200000001</v>
      </c>
      <c r="BO10" s="17">
        <v>328803.2782</v>
      </c>
      <c r="BP10" s="17">
        <v>68333.443800000008</v>
      </c>
      <c r="BQ10" s="39">
        <v>0.8279347136525943</v>
      </c>
      <c r="BR10" s="17">
        <v>15354758.444</v>
      </c>
      <c r="BS10" s="17">
        <v>9361308.7559999991</v>
      </c>
      <c r="BT10" s="17">
        <v>5993449.6880000001</v>
      </c>
      <c r="BU10" s="18">
        <v>0.60966825301364536</v>
      </c>
      <c r="BV10" s="19">
        <v>-0.14763479426681914</v>
      </c>
      <c r="BW10" s="16">
        <v>43</v>
      </c>
      <c r="BX10" s="17">
        <v>269222</v>
      </c>
      <c r="BY10" s="17">
        <v>333045.06</v>
      </c>
      <c r="BZ10" s="17">
        <v>-63823.06</v>
      </c>
      <c r="CA10" s="39">
        <v>1.23706480153925</v>
      </c>
      <c r="CB10" s="17">
        <v>14567631.176999999</v>
      </c>
      <c r="CC10" s="17">
        <v>11032111.482000001</v>
      </c>
      <c r="CD10" s="17">
        <v>3535519.6949999998</v>
      </c>
      <c r="CE10" s="18">
        <v>0.75730304728046449</v>
      </c>
      <c r="CF10" s="19">
        <v>1.5964240231843063E-2</v>
      </c>
      <c r="CG10" s="16">
        <v>34</v>
      </c>
      <c r="CH10" s="17">
        <v>282242.40700000001</v>
      </c>
      <c r="CI10" s="17">
        <v>300120.90480000002</v>
      </c>
      <c r="CJ10" s="17">
        <v>-17878.497800000012</v>
      </c>
      <c r="CK10" s="39">
        <v>1.063344477656754</v>
      </c>
      <c r="CL10" s="17">
        <v>13860146.538000001</v>
      </c>
      <c r="CM10" s="17">
        <v>10275064.5</v>
      </c>
      <c r="CN10" s="17">
        <v>3585082.0380000002</v>
      </c>
      <c r="CO10" s="18">
        <v>0.74133880704862143</v>
      </c>
      <c r="CP10" s="19">
        <v>-3.226086774370529E-4</v>
      </c>
      <c r="CQ10" s="16">
        <v>37</v>
      </c>
      <c r="CR10" s="17">
        <v>444898.34899999999</v>
      </c>
      <c r="CS10" s="17">
        <v>319643.74300000002</v>
      </c>
      <c r="CT10" s="17">
        <v>125254.60599999997</v>
      </c>
      <c r="CU10" s="39">
        <v>0.71846466438561674</v>
      </c>
      <c r="CV10" s="17">
        <v>13106921.560000001</v>
      </c>
      <c r="CW10" s="17">
        <v>9720898</v>
      </c>
      <c r="CX10" s="17">
        <v>3386023.56</v>
      </c>
      <c r="CY10" s="18">
        <v>0.74166141572605848</v>
      </c>
      <c r="CZ10" s="19">
        <v>0.1017493932469532</v>
      </c>
      <c r="DA10" s="16">
        <v>36</v>
      </c>
      <c r="DB10" s="17">
        <v>424916.13299999997</v>
      </c>
      <c r="DC10" s="17">
        <v>260915.80230000001</v>
      </c>
      <c r="DD10" s="17">
        <v>164000.33069999996</v>
      </c>
      <c r="DE10" s="39">
        <v>0.61404070589619153</v>
      </c>
      <c r="DF10" s="17">
        <v>11511030.427999999</v>
      </c>
      <c r="DG10" s="17">
        <v>7366046.7620000001</v>
      </c>
      <c r="DH10" s="17">
        <v>4144983.6660000002</v>
      </c>
      <c r="DI10" s="18">
        <v>0.63991202247910528</v>
      </c>
      <c r="DJ10" s="19">
        <v>-3.3882848089287987E-2</v>
      </c>
      <c r="DK10" s="16">
        <v>44</v>
      </c>
      <c r="DL10" s="17">
        <v>390466.05599999998</v>
      </c>
      <c r="DM10" s="17">
        <v>183236.95199999999</v>
      </c>
      <c r="DN10" s="17">
        <v>207229.10399999999</v>
      </c>
      <c r="DO10" s="39">
        <v>0.46927754457611548</v>
      </c>
      <c r="DP10" s="17">
        <v>11017241.427999999</v>
      </c>
      <c r="DQ10" s="17">
        <v>7423360.7620000001</v>
      </c>
      <c r="DR10" s="17">
        <v>3593880.6660000002</v>
      </c>
      <c r="DS10" s="18">
        <v>0.67379487056839327</v>
      </c>
      <c r="DT10" s="19">
        <v>-2.1213465939593501E-2</v>
      </c>
      <c r="DU10" s="16">
        <v>44</v>
      </c>
      <c r="DV10" s="17">
        <v>142746.579</v>
      </c>
      <c r="DW10" s="17">
        <v>131665.07800000001</v>
      </c>
      <c r="DX10" s="17">
        <v>11081.500999999989</v>
      </c>
      <c r="DY10" s="39">
        <v>0.92236941103856496</v>
      </c>
      <c r="DZ10" s="17">
        <v>10606026.545</v>
      </c>
      <c r="EA10" s="17">
        <v>7371276.8660000004</v>
      </c>
      <c r="EB10" s="17">
        <v>3234749.679</v>
      </c>
      <c r="EC10" s="18">
        <v>0.69500833650798677</v>
      </c>
      <c r="ED10" s="19">
        <v>-3.0053917109479356E-2</v>
      </c>
      <c r="EE10" s="16">
        <v>43</v>
      </c>
      <c r="EF10" s="17">
        <v>104042.534</v>
      </c>
      <c r="EG10" s="17">
        <v>122921.281</v>
      </c>
      <c r="EH10" s="17">
        <v>-18878.747000000003</v>
      </c>
      <c r="EI10" s="39">
        <v>1.181452202999977</v>
      </c>
    </row>
    <row r="11" spans="1:139" x14ac:dyDescent="0.25">
      <c r="B11" s="16" t="s">
        <v>27</v>
      </c>
      <c r="C11" s="97">
        <v>67413930.630999997</v>
      </c>
      <c r="D11" s="97">
        <v>40743536.871999994</v>
      </c>
      <c r="E11" s="97">
        <v>26670393.759000003</v>
      </c>
      <c r="F11" s="98">
        <v>0.60437859787490655</v>
      </c>
      <c r="G11" s="19">
        <v>-2.7977114178975082E-2</v>
      </c>
      <c r="H11" s="104">
        <v>36</v>
      </c>
      <c r="I11" s="97">
        <v>2114481.7158265254</v>
      </c>
      <c r="J11" s="98">
        <v>0.85406780369211932</v>
      </c>
      <c r="K11" s="71">
        <v>-308570.96084342088</v>
      </c>
      <c r="L11" s="89">
        <v>65738239.524999999</v>
      </c>
      <c r="M11" s="89">
        <v>41569951.263999999</v>
      </c>
      <c r="N11" s="89">
        <v>24168288.261</v>
      </c>
      <c r="O11" s="90">
        <v>0.63235571205388164</v>
      </c>
      <c r="P11" s="19">
        <v>-1.1677211564791401E-2</v>
      </c>
      <c r="Q11" s="55">
        <v>39</v>
      </c>
      <c r="R11" s="89">
        <v>1900181.5300076744</v>
      </c>
      <c r="S11" s="90">
        <v>0.85540150570724027</v>
      </c>
      <c r="T11" s="71">
        <v>-274763.38812202221</v>
      </c>
      <c r="U11" s="52">
        <v>64345745.254999995</v>
      </c>
      <c r="V11" s="52">
        <v>41440778.439000003</v>
      </c>
      <c r="W11" s="52">
        <v>22904966.816</v>
      </c>
      <c r="X11" s="18">
        <v>0.64403292361867304</v>
      </c>
      <c r="Y11" s="19">
        <v>-7.2596751670684689E-2</v>
      </c>
      <c r="Z11" s="55">
        <v>40</v>
      </c>
      <c r="AA11" s="52">
        <v>1948458.5947559681</v>
      </c>
      <c r="AB11" s="114">
        <v>0.79338241394142195</v>
      </c>
      <c r="AC11" s="73">
        <v>-402585.81138356705</v>
      </c>
      <c r="AD11" s="17">
        <v>53313692.545000002</v>
      </c>
      <c r="AE11" s="17">
        <v>38206174.177000001</v>
      </c>
      <c r="AF11" s="17">
        <v>15107518.368000001</v>
      </c>
      <c r="AG11" s="18">
        <v>0.71662967528935773</v>
      </c>
      <c r="AH11" s="19">
        <v>-2.8519207369122057E-3</v>
      </c>
      <c r="AI11" s="16">
        <v>24</v>
      </c>
      <c r="AJ11" s="17">
        <v>1350144.0830000001</v>
      </c>
      <c r="AK11" s="17">
        <v>1350144.0830000001</v>
      </c>
      <c r="AL11" s="17">
        <v>0</v>
      </c>
      <c r="AM11" s="39">
        <v>1</v>
      </c>
      <c r="AN11" s="17">
        <v>51243743</v>
      </c>
      <c r="AO11" s="17">
        <v>36868930</v>
      </c>
      <c r="AP11" s="17">
        <v>14374813</v>
      </c>
      <c r="AQ11" s="18">
        <v>0.71948159602626993</v>
      </c>
      <c r="AR11" s="19">
        <v>-1.2730169249491885E-2</v>
      </c>
      <c r="AS11" s="16">
        <v>21</v>
      </c>
      <c r="AT11" s="17">
        <v>1209913.04</v>
      </c>
      <c r="AU11" s="17">
        <v>1209913.04</v>
      </c>
      <c r="AV11" s="17">
        <v>0</v>
      </c>
      <c r="AW11" s="39">
        <v>1</v>
      </c>
      <c r="AX11" s="17">
        <v>48637738</v>
      </c>
      <c r="AY11" s="17">
        <v>35613124</v>
      </c>
      <c r="AZ11" s="17">
        <v>13024614</v>
      </c>
      <c r="BA11" s="18">
        <v>0.73221176527576182</v>
      </c>
      <c r="BB11" s="19">
        <v>-1.8374989660306373E-2</v>
      </c>
      <c r="BC11" s="16">
        <v>21</v>
      </c>
      <c r="BD11" s="17">
        <v>1116650.0959999999</v>
      </c>
      <c r="BE11" s="17">
        <v>1116650.0959999999</v>
      </c>
      <c r="BF11" s="17">
        <v>0</v>
      </c>
      <c r="BG11" s="39">
        <v>1</v>
      </c>
      <c r="BH11" s="17">
        <v>46500674</v>
      </c>
      <c r="BI11" s="17">
        <v>34902790</v>
      </c>
      <c r="BJ11" s="17">
        <v>11597884</v>
      </c>
      <c r="BK11" s="18">
        <v>0.75058675493606819</v>
      </c>
      <c r="BL11" s="19">
        <v>-2.5520718489574268E-2</v>
      </c>
      <c r="BM11" s="16">
        <v>21</v>
      </c>
      <c r="BN11" s="17">
        <v>1111333.2290000001</v>
      </c>
      <c r="BO11" s="17">
        <v>1111333.2309999999</v>
      </c>
      <c r="BP11" s="17">
        <v>-1.999999862164259E-3</v>
      </c>
      <c r="BQ11" s="39">
        <v>1.0000000017996404</v>
      </c>
      <c r="BR11" s="17">
        <v>44078394</v>
      </c>
      <c r="BS11" s="17">
        <v>34209571</v>
      </c>
      <c r="BT11" s="17">
        <v>9868823</v>
      </c>
      <c r="BU11" s="18">
        <v>0.77610747342564246</v>
      </c>
      <c r="BV11" s="19">
        <v>-2.3316953221079739E-2</v>
      </c>
      <c r="BW11" s="16">
        <v>22</v>
      </c>
      <c r="BX11" s="17">
        <v>1127256.2749999999</v>
      </c>
      <c r="BY11" s="17">
        <v>1127256.274</v>
      </c>
      <c r="BZ11" s="17">
        <v>9.9999993108212948E-4</v>
      </c>
      <c r="CA11" s="39">
        <v>0.99999999911289039</v>
      </c>
      <c r="CB11" s="17">
        <v>41608945</v>
      </c>
      <c r="CC11" s="17">
        <v>33263207</v>
      </c>
      <c r="CD11" s="17">
        <v>8345738</v>
      </c>
      <c r="CE11" s="18">
        <v>0.7994244266467222</v>
      </c>
      <c r="CF11" s="19">
        <v>-1.5605758306934669E-3</v>
      </c>
      <c r="CG11" s="16">
        <v>27</v>
      </c>
      <c r="CH11" s="17">
        <v>1023336.013</v>
      </c>
      <c r="CI11" s="17">
        <v>1023336.013</v>
      </c>
      <c r="CJ11" s="17">
        <v>0</v>
      </c>
      <c r="CK11" s="39">
        <v>1</v>
      </c>
      <c r="CL11" s="17">
        <v>38901425</v>
      </c>
      <c r="CM11" s="17">
        <v>31159458</v>
      </c>
      <c r="CN11" s="17">
        <v>7741967</v>
      </c>
      <c r="CO11" s="18">
        <v>0.80098500247741566</v>
      </c>
      <c r="CP11" s="19">
        <v>-3.2037572384223889E-2</v>
      </c>
      <c r="CQ11" s="16">
        <v>29</v>
      </c>
      <c r="CR11" s="17">
        <v>848986.83700000006</v>
      </c>
      <c r="CS11" s="17">
        <v>847263.25399999996</v>
      </c>
      <c r="CT11" s="17">
        <v>1723.5830000001006</v>
      </c>
      <c r="CU11" s="39">
        <v>0.99796983542631768</v>
      </c>
      <c r="CV11" s="17">
        <v>36059623</v>
      </c>
      <c r="CW11" s="17">
        <v>30038480</v>
      </c>
      <c r="CX11" s="17">
        <v>6021143</v>
      </c>
      <c r="CY11" s="18">
        <v>0.83302257486163955</v>
      </c>
      <c r="CZ11" s="19">
        <v>-2.7575783859092429E-2</v>
      </c>
      <c r="DA11" s="16">
        <v>22</v>
      </c>
      <c r="DB11" s="17">
        <v>639846.57200000004</v>
      </c>
      <c r="DC11" s="17">
        <v>639846.57200000004</v>
      </c>
      <c r="DD11" s="17">
        <v>0</v>
      </c>
      <c r="DE11" s="39">
        <v>1</v>
      </c>
      <c r="DF11" s="17">
        <v>33595867</v>
      </c>
      <c r="DG11" s="17">
        <v>28912548</v>
      </c>
      <c r="DH11" s="17">
        <v>4683319</v>
      </c>
      <c r="DI11" s="18">
        <v>0.86059835872073198</v>
      </c>
      <c r="DJ11" s="19">
        <v>-6.8367257877654852E-2</v>
      </c>
      <c r="DK11" s="16">
        <v>22</v>
      </c>
      <c r="DL11" s="17">
        <v>445517.31599999999</v>
      </c>
      <c r="DM11" s="17">
        <v>445517.31599999999</v>
      </c>
      <c r="DN11" s="17">
        <v>0</v>
      </c>
      <c r="DO11" s="39">
        <v>1</v>
      </c>
      <c r="DP11" s="17">
        <v>30798029</v>
      </c>
      <c r="DQ11" s="17">
        <v>28610310</v>
      </c>
      <c r="DR11" s="17">
        <v>2187719</v>
      </c>
      <c r="DS11" s="18">
        <v>0.92896561659838683</v>
      </c>
      <c r="DT11" s="19">
        <v>-6.5345340770646021E-2</v>
      </c>
      <c r="DU11" s="16">
        <v>12</v>
      </c>
      <c r="DV11" s="17">
        <v>397800.71</v>
      </c>
      <c r="DW11" s="17">
        <v>397800.71</v>
      </c>
      <c r="DX11" s="17">
        <v>0</v>
      </c>
      <c r="DY11" s="39">
        <v>1</v>
      </c>
      <c r="DZ11" s="17">
        <v>28681803</v>
      </c>
      <c r="EA11" s="17">
        <v>28518631</v>
      </c>
      <c r="EB11" s="17">
        <v>163172</v>
      </c>
      <c r="EC11" s="18">
        <v>0.99431095736903286</v>
      </c>
      <c r="ED11" s="19">
        <v>-8.6124604967906415E-2</v>
      </c>
      <c r="EE11" s="16">
        <v>7</v>
      </c>
      <c r="EF11" s="17">
        <v>199576.09899999999</v>
      </c>
      <c r="EG11" s="17">
        <v>199576.09899999999</v>
      </c>
      <c r="EH11" s="17">
        <v>0</v>
      </c>
      <c r="EI11" s="39">
        <v>1</v>
      </c>
    </row>
    <row r="12" spans="1:139" x14ac:dyDescent="0.25">
      <c r="B12" s="16" t="s">
        <v>31</v>
      </c>
      <c r="C12" s="97">
        <v>31035806.869999997</v>
      </c>
      <c r="D12" s="97">
        <v>23861516.754000001</v>
      </c>
      <c r="E12" s="97">
        <v>7174290.1159999967</v>
      </c>
      <c r="F12" s="98">
        <v>0.7688382922973126</v>
      </c>
      <c r="G12" s="19">
        <v>-5.5267224303580442E-2</v>
      </c>
      <c r="H12" s="104">
        <v>15</v>
      </c>
      <c r="I12" s="97">
        <v>710860.98601684743</v>
      </c>
      <c r="J12" s="98">
        <v>1.0499666849063185</v>
      </c>
      <c r="K12" s="71">
        <v>35519.366900498877</v>
      </c>
      <c r="L12" s="89">
        <v>29827439.448999997</v>
      </c>
      <c r="M12" s="89">
        <v>24580957.395999998</v>
      </c>
      <c r="N12" s="89">
        <v>5246482.0530000003</v>
      </c>
      <c r="O12" s="90">
        <v>0.82410551660089304</v>
      </c>
      <c r="P12" s="19">
        <v>-3.1079583780088682E-2</v>
      </c>
      <c r="Q12" s="55">
        <v>15</v>
      </c>
      <c r="R12" s="89">
        <v>636312.86827782949</v>
      </c>
      <c r="S12" s="90">
        <v>1.1682404083462674</v>
      </c>
      <c r="T12" s="71">
        <v>107053.5367950466</v>
      </c>
      <c r="U12" s="52">
        <v>28496827.272999998</v>
      </c>
      <c r="V12" s="52">
        <v>24370062.092</v>
      </c>
      <c r="W12" s="52">
        <v>4126765.1809999999</v>
      </c>
      <c r="X12" s="18">
        <v>0.85518510038098172</v>
      </c>
      <c r="Y12" s="19">
        <v>0.11024304932370554</v>
      </c>
      <c r="Z12" s="55">
        <v>15</v>
      </c>
      <c r="AA12" s="52">
        <v>819447.38243743137</v>
      </c>
      <c r="AB12" s="114">
        <v>0.89522591190640144</v>
      </c>
      <c r="AC12" s="73">
        <v>-85856.852235568251</v>
      </c>
      <c r="AD12" s="20">
        <v>26999917.021000002</v>
      </c>
      <c r="AE12" s="17">
        <v>20113373.563999999</v>
      </c>
      <c r="AF12" s="20">
        <v>6886543.1749999998</v>
      </c>
      <c r="AG12" s="21">
        <v>0.74494205105727618</v>
      </c>
      <c r="AH12" s="18">
        <v>3.0965243838846135E-2</v>
      </c>
      <c r="AI12" s="16">
        <v>20</v>
      </c>
      <c r="AJ12" s="17">
        <v>742059.326</v>
      </c>
      <c r="AK12" s="17">
        <v>695566.91119999997</v>
      </c>
      <c r="AL12" s="17">
        <v>46492.414800000028</v>
      </c>
      <c r="AM12" s="39">
        <v>0.93734676848034137</v>
      </c>
      <c r="AN12" s="17">
        <v>26255238</v>
      </c>
      <c r="AO12" s="17">
        <v>18745631</v>
      </c>
      <c r="AP12" s="17">
        <v>7509607</v>
      </c>
      <c r="AQ12" s="18">
        <v>0.71397680721843004</v>
      </c>
      <c r="AR12" s="19">
        <v>-1.0611828576630122E-2</v>
      </c>
      <c r="AS12" s="16">
        <v>22</v>
      </c>
      <c r="AT12" s="17">
        <v>712540.93099999998</v>
      </c>
      <c r="AU12" s="17">
        <v>673359.79879999999</v>
      </c>
      <c r="AV12" s="17">
        <v>39181.132199999993</v>
      </c>
      <c r="AW12" s="39">
        <v>0.94501209621430149</v>
      </c>
      <c r="AX12" s="17">
        <v>25155069.828000002</v>
      </c>
      <c r="AY12" s="17">
        <v>18227077.73</v>
      </c>
      <c r="AZ12" s="17">
        <v>6927992.0980000002</v>
      </c>
      <c r="BA12" s="18">
        <v>0.72458863579506017</v>
      </c>
      <c r="BB12" s="19">
        <v>-2.3476760656067075E-2</v>
      </c>
      <c r="BC12" s="16">
        <v>23</v>
      </c>
      <c r="BD12" s="17">
        <v>650361.80500000005</v>
      </c>
      <c r="BE12" s="17">
        <v>634821.70770000003</v>
      </c>
      <c r="BF12" s="17">
        <v>15540.097300000023</v>
      </c>
      <c r="BG12" s="39">
        <v>0.97610545832100326</v>
      </c>
      <c r="BH12" s="17">
        <v>23849287.249000002</v>
      </c>
      <c r="BI12" s="17">
        <v>17840826.521000002</v>
      </c>
      <c r="BJ12" s="17">
        <v>6008460.7280000001</v>
      </c>
      <c r="BK12" s="18">
        <v>0.74806539645112724</v>
      </c>
      <c r="BL12" s="19">
        <v>-2.6741399824884104E-2</v>
      </c>
      <c r="BM12" s="16">
        <v>22</v>
      </c>
      <c r="BN12" s="17">
        <v>569775.77599999995</v>
      </c>
      <c r="BO12" s="17">
        <v>603892.13989999995</v>
      </c>
      <c r="BP12" s="17">
        <v>-34116.363899999997</v>
      </c>
      <c r="BQ12" s="39">
        <v>1.0598768240368295</v>
      </c>
      <c r="BR12" s="17">
        <v>22724577.892999999</v>
      </c>
      <c r="BS12" s="17">
        <v>17607157.394000001</v>
      </c>
      <c r="BT12" s="17">
        <v>5117420.4989999998</v>
      </c>
      <c r="BU12" s="18">
        <v>0.77480679627601134</v>
      </c>
      <c r="BV12" s="19">
        <v>-9.7046144140055413E-2</v>
      </c>
      <c r="BW12" s="16">
        <v>23</v>
      </c>
      <c r="BX12" s="17">
        <v>536535.1</v>
      </c>
      <c r="BY12" s="17">
        <v>553203.15700000001</v>
      </c>
      <c r="BZ12" s="17">
        <v>-16668.05700000003</v>
      </c>
      <c r="CA12" s="39">
        <v>1.0310661073245724</v>
      </c>
      <c r="CB12" s="17">
        <v>21576344.302999999</v>
      </c>
      <c r="CC12" s="17">
        <v>18811399.223999999</v>
      </c>
      <c r="CD12" s="17">
        <v>2764945.0789999999</v>
      </c>
      <c r="CE12" s="18">
        <v>0.87185294041606676</v>
      </c>
      <c r="CF12" s="19">
        <v>1.5138906233491678E-4</v>
      </c>
      <c r="CG12" s="16">
        <v>15</v>
      </c>
      <c r="CH12" s="17">
        <v>556625.16700000002</v>
      </c>
      <c r="CI12" s="17">
        <v>558433.02130000002</v>
      </c>
      <c r="CJ12" s="17">
        <v>-1807.8543000000063</v>
      </c>
      <c r="CK12" s="39">
        <v>1.0032478845858579</v>
      </c>
      <c r="CL12" s="17">
        <v>20138317.432999998</v>
      </c>
      <c r="CM12" s="17">
        <v>17554602.548</v>
      </c>
      <c r="CN12" s="17">
        <v>2583714.8849999998</v>
      </c>
      <c r="CO12" s="18">
        <v>0.87170155135373184</v>
      </c>
      <c r="CP12" s="19">
        <v>5.0606007027684918E-2</v>
      </c>
      <c r="CQ12" s="16">
        <v>22</v>
      </c>
      <c r="CR12" s="17">
        <v>527805.36800000002</v>
      </c>
      <c r="CS12" s="17">
        <v>529524.05290000001</v>
      </c>
      <c r="CT12" s="17">
        <v>-1718.6848999999929</v>
      </c>
      <c r="CU12" s="39">
        <v>1.0032562853358475</v>
      </c>
      <c r="CV12" s="17">
        <v>19139223.381000001</v>
      </c>
      <c r="CW12" s="17">
        <v>15715131.039999999</v>
      </c>
      <c r="CX12" s="17">
        <v>3424092.341</v>
      </c>
      <c r="CY12" s="18">
        <v>0.82109554432604692</v>
      </c>
      <c r="CZ12" s="19">
        <v>4.533570088699812E-3</v>
      </c>
      <c r="DA12" s="16">
        <v>26</v>
      </c>
      <c r="DB12" s="17">
        <v>465536.94</v>
      </c>
      <c r="DC12" s="17">
        <v>502412.23180000001</v>
      </c>
      <c r="DD12" s="17">
        <v>-36875.291800000006</v>
      </c>
      <c r="DE12" s="39">
        <v>1.079210237885956</v>
      </c>
      <c r="DF12" s="17">
        <v>18115994.114</v>
      </c>
      <c r="DG12" s="17">
        <v>14792831.919</v>
      </c>
      <c r="DH12" s="17">
        <v>3323162.1949999998</v>
      </c>
      <c r="DI12" s="18">
        <v>0.81656197423734711</v>
      </c>
      <c r="DJ12" s="19">
        <v>-4.7252983920094471E-2</v>
      </c>
      <c r="DK12" s="16">
        <v>25</v>
      </c>
      <c r="DL12" s="17">
        <v>410808.69</v>
      </c>
      <c r="DM12" s="17">
        <v>450532.38059999997</v>
      </c>
      <c r="DN12" s="17">
        <v>-39723.690599999973</v>
      </c>
      <c r="DO12" s="39">
        <v>1.0966963248976063</v>
      </c>
      <c r="DP12" s="17">
        <v>16488595</v>
      </c>
      <c r="DQ12" s="17">
        <v>14243095</v>
      </c>
      <c r="DR12" s="17">
        <v>2245500</v>
      </c>
      <c r="DS12" s="18">
        <v>0.86381495815744158</v>
      </c>
      <c r="DT12" s="19">
        <v>-3.3822095169803501E-2</v>
      </c>
      <c r="DU12" s="16">
        <v>26</v>
      </c>
      <c r="DV12" s="17">
        <v>364771.62199999997</v>
      </c>
      <c r="DW12" s="17">
        <v>370133.49479999999</v>
      </c>
      <c r="DX12" s="17">
        <v>-5361.8728000000119</v>
      </c>
      <c r="DY12" s="39">
        <v>1.014699259578367</v>
      </c>
      <c r="DZ12" s="17">
        <v>15494425</v>
      </c>
      <c r="EA12" s="17">
        <v>13908370</v>
      </c>
      <c r="EB12" s="17">
        <v>1586055</v>
      </c>
      <c r="EC12" s="18">
        <v>0.89763705332724508</v>
      </c>
      <c r="ED12" s="19">
        <v>-5.8423276086088771E-2</v>
      </c>
      <c r="EE12" s="16">
        <v>25</v>
      </c>
      <c r="EF12" s="17">
        <v>336995.96399999998</v>
      </c>
      <c r="EG12" s="17">
        <v>342587.2193</v>
      </c>
      <c r="EH12" s="17">
        <v>-5591.2553000000189</v>
      </c>
      <c r="EI12" s="39">
        <v>1.0165914607511441</v>
      </c>
    </row>
    <row r="13" spans="1:139" x14ac:dyDescent="0.25">
      <c r="B13" s="16" t="s">
        <v>34</v>
      </c>
      <c r="C13" s="97">
        <v>550349378</v>
      </c>
      <c r="D13" s="97">
        <v>382333147</v>
      </c>
      <c r="E13" s="97">
        <v>168016231</v>
      </c>
      <c r="F13" s="98">
        <v>0.69470987391576555</v>
      </c>
      <c r="G13" s="19">
        <v>-4.5388770135460832E-2</v>
      </c>
      <c r="H13" s="104">
        <v>26</v>
      </c>
      <c r="I13" s="97">
        <v>16284473.872039706</v>
      </c>
      <c r="J13" s="98">
        <v>0.82061853660756234</v>
      </c>
      <c r="K13" s="71">
        <v>-2921132.7537423982</v>
      </c>
      <c r="L13" s="89">
        <v>669955701.78258634</v>
      </c>
      <c r="M13" s="89">
        <v>495833306.46367997</v>
      </c>
      <c r="N13" s="89">
        <v>174122395.31890643</v>
      </c>
      <c r="O13" s="90">
        <v>0.74009864405122638</v>
      </c>
      <c r="P13" s="19">
        <v>-2.3240524453052025E-2</v>
      </c>
      <c r="Q13" s="55">
        <v>26</v>
      </c>
      <c r="R13" s="89">
        <v>18943235.121853285</v>
      </c>
      <c r="S13" s="90">
        <v>0.78977629236483438</v>
      </c>
      <c r="T13" s="71">
        <v>-3982317.1219206881</v>
      </c>
      <c r="U13" s="52">
        <v>646418985.63499999</v>
      </c>
      <c r="V13" s="52">
        <v>493436931</v>
      </c>
      <c r="W13" s="52">
        <v>152982054.63499999</v>
      </c>
      <c r="X13" s="18">
        <v>0.76333916850427841</v>
      </c>
      <c r="Y13" s="19">
        <v>4.1288637410393902E-2</v>
      </c>
      <c r="Z13" s="55">
        <v>25</v>
      </c>
      <c r="AA13" s="52">
        <v>21490790.800665483</v>
      </c>
      <c r="AB13" s="114">
        <v>0.611745573109577</v>
      </c>
      <c r="AC13" s="73">
        <v>-8343894.6657343507</v>
      </c>
      <c r="AD13" s="17">
        <v>610304199.32299995</v>
      </c>
      <c r="AE13" s="17">
        <v>440670471.25</v>
      </c>
      <c r="AF13" s="17">
        <v>169633728.07300001</v>
      </c>
      <c r="AG13" s="18">
        <v>0.72205053109388451</v>
      </c>
      <c r="AH13" s="19">
        <v>-4.6398071162454979E-2</v>
      </c>
      <c r="AI13" s="16">
        <v>23</v>
      </c>
      <c r="AJ13" s="17">
        <v>16222320.298</v>
      </c>
      <c r="AK13" s="17">
        <v>11348776.3101</v>
      </c>
      <c r="AL13" s="17">
        <v>4873543.9879000001</v>
      </c>
      <c r="AM13" s="39">
        <v>0.69957787182177367</v>
      </c>
      <c r="AN13" s="17">
        <v>567751142.63199997</v>
      </c>
      <c r="AO13" s="17">
        <v>436287571.98500001</v>
      </c>
      <c r="AP13" s="17">
        <v>131463570.647</v>
      </c>
      <c r="AQ13" s="18">
        <v>0.76844860225633949</v>
      </c>
      <c r="AR13" s="19">
        <v>-4.4809409699753111E-3</v>
      </c>
      <c r="AS13" s="16">
        <v>18</v>
      </c>
      <c r="AT13" s="17">
        <v>16032758.989</v>
      </c>
      <c r="AU13" s="17">
        <v>11538446.422</v>
      </c>
      <c r="AV13" s="17">
        <v>4494312.5669999998</v>
      </c>
      <c r="AW13" s="39">
        <v>0.71967940326904889</v>
      </c>
      <c r="AX13" s="17">
        <v>548905976.84500003</v>
      </c>
      <c r="AY13" s="17">
        <v>424265645.95700002</v>
      </c>
      <c r="AZ13" s="17">
        <v>124640330.888</v>
      </c>
      <c r="BA13" s="18">
        <v>0.7729295432263148</v>
      </c>
      <c r="BB13" s="19">
        <v>-1.0594586118935712E-2</v>
      </c>
      <c r="BC13" s="16">
        <v>20</v>
      </c>
      <c r="BD13" s="17">
        <v>15601793.578</v>
      </c>
      <c r="BE13" s="17">
        <v>11191156.167199999</v>
      </c>
      <c r="BF13" s="17">
        <v>4410637.4108000007</v>
      </c>
      <c r="BG13" s="39">
        <v>0.71729933557104519</v>
      </c>
      <c r="BH13" s="17">
        <v>516306423.949</v>
      </c>
      <c r="BI13" s="17">
        <v>404538541.30000001</v>
      </c>
      <c r="BJ13" s="17">
        <v>111767882.649</v>
      </c>
      <c r="BK13" s="18">
        <v>0.78352412934525051</v>
      </c>
      <c r="BL13" s="19">
        <v>-2.3467523477399999E-2</v>
      </c>
      <c r="BM13" s="16">
        <v>18</v>
      </c>
      <c r="BN13" s="17">
        <v>13320725</v>
      </c>
      <c r="BO13" s="17">
        <v>10027923.681</v>
      </c>
      <c r="BP13" s="17">
        <v>3292801.3190000001</v>
      </c>
      <c r="BQ13" s="39">
        <v>0.75280614838907045</v>
      </c>
      <c r="BR13" s="17">
        <v>490585000</v>
      </c>
      <c r="BS13" s="17">
        <v>395898000</v>
      </c>
      <c r="BT13" s="17">
        <v>94687000</v>
      </c>
      <c r="BU13" s="18">
        <v>0.80699165282265051</v>
      </c>
      <c r="BV13" s="19">
        <v>-6.0222254456548163E-2</v>
      </c>
      <c r="BW13" s="16">
        <v>18</v>
      </c>
      <c r="BX13" s="17">
        <v>12421673</v>
      </c>
      <c r="BY13" s="17">
        <v>10137985.272</v>
      </c>
      <c r="BZ13" s="17">
        <v>2283687.7280000001</v>
      </c>
      <c r="CA13" s="39">
        <v>0.81615296683466065</v>
      </c>
      <c r="CB13" s="17">
        <v>455156785.44800001</v>
      </c>
      <c r="CC13" s="17">
        <v>394718294.333</v>
      </c>
      <c r="CD13" s="17">
        <v>60438491.115000002</v>
      </c>
      <c r="CE13" s="18">
        <v>0.86721390727919867</v>
      </c>
      <c r="CF13" s="19">
        <v>-9.4594454341255796E-3</v>
      </c>
      <c r="CG13" s="16">
        <v>18</v>
      </c>
      <c r="CH13" s="17">
        <v>12344807.591</v>
      </c>
      <c r="CI13" s="17">
        <v>10432440.3824</v>
      </c>
      <c r="CJ13" s="17">
        <v>1912367.2085999995</v>
      </c>
      <c r="CK13" s="39">
        <v>0.84508732156990329</v>
      </c>
      <c r="CL13" s="17">
        <v>422969927</v>
      </c>
      <c r="CM13" s="17">
        <v>370806464</v>
      </c>
      <c r="CN13" s="17">
        <v>52163463</v>
      </c>
      <c r="CO13" s="18">
        <v>0.87667335271332425</v>
      </c>
      <c r="CP13" s="19">
        <v>3.0744277043873725E-3</v>
      </c>
      <c r="CQ13" s="16">
        <v>21</v>
      </c>
      <c r="CR13" s="17">
        <v>11110380.096999999</v>
      </c>
      <c r="CS13" s="17">
        <v>9366612.2894000001</v>
      </c>
      <c r="CT13" s="17">
        <v>1743767.807599999</v>
      </c>
      <c r="CU13" s="39">
        <v>0.84305057141016737</v>
      </c>
      <c r="CV13" s="17">
        <v>382906253</v>
      </c>
      <c r="CW13" s="17">
        <v>334506491</v>
      </c>
      <c r="CX13" s="17">
        <v>48399762</v>
      </c>
      <c r="CY13" s="18">
        <v>0.87359892500893688</v>
      </c>
      <c r="CZ13" s="19">
        <v>4.8951892633151139E-3</v>
      </c>
      <c r="DA13" s="16">
        <v>19</v>
      </c>
      <c r="DB13" s="17">
        <v>10232720.536</v>
      </c>
      <c r="DC13" s="17">
        <v>8789161.7939999998</v>
      </c>
      <c r="DD13" s="17">
        <v>1443558.7420000006</v>
      </c>
      <c r="DE13" s="39">
        <v>0.8589271800311189</v>
      </c>
      <c r="DF13" s="17">
        <v>355483412</v>
      </c>
      <c r="DG13" s="17">
        <v>308809768</v>
      </c>
      <c r="DH13" s="17">
        <v>46673644</v>
      </c>
      <c r="DI13" s="18">
        <v>0.86870373574562176</v>
      </c>
      <c r="DJ13" s="19">
        <v>4.8240571645505881E-3</v>
      </c>
      <c r="DK13" s="16">
        <v>20</v>
      </c>
      <c r="DL13" s="17">
        <v>9786581.0510000009</v>
      </c>
      <c r="DM13" s="17">
        <v>8620097.4404000007</v>
      </c>
      <c r="DN13" s="17">
        <v>1166483.6106000002</v>
      </c>
      <c r="DO13" s="39">
        <v>0.88080785266088335</v>
      </c>
      <c r="DP13" s="17">
        <v>331494229</v>
      </c>
      <c r="DQ13" s="17">
        <v>286371128</v>
      </c>
      <c r="DR13" s="17">
        <v>45123101</v>
      </c>
      <c r="DS13" s="18">
        <v>0.86387967858107118</v>
      </c>
      <c r="DT13" s="19">
        <v>-1.437491913642952E-3</v>
      </c>
      <c r="DU13" s="16">
        <v>25</v>
      </c>
      <c r="DV13" s="17">
        <v>8016315.4720000001</v>
      </c>
      <c r="DW13" s="17">
        <v>6883021.5789000001</v>
      </c>
      <c r="DX13" s="17">
        <v>1133293.8931</v>
      </c>
      <c r="DY13" s="39">
        <v>0.85862658511176915</v>
      </c>
      <c r="DZ13" s="17">
        <v>310525322</v>
      </c>
      <c r="EA13" s="17">
        <v>268702893</v>
      </c>
      <c r="EB13" s="17">
        <v>41822429</v>
      </c>
      <c r="EC13" s="18">
        <v>0.86531717049471413</v>
      </c>
      <c r="ED13" s="19">
        <v>-9.7619596958638755E-2</v>
      </c>
      <c r="EE13" s="16">
        <v>30</v>
      </c>
      <c r="EF13" s="17">
        <v>4752542.3339999998</v>
      </c>
      <c r="EG13" s="17">
        <v>4435943.0460000001</v>
      </c>
      <c r="EH13" s="17">
        <v>316599.28799999971</v>
      </c>
      <c r="EI13" s="39">
        <v>0.93338317352566702</v>
      </c>
    </row>
    <row r="14" spans="1:139" x14ac:dyDescent="0.25">
      <c r="B14" s="16" t="s">
        <v>38</v>
      </c>
      <c r="C14" s="97">
        <v>94237670</v>
      </c>
      <c r="D14" s="97">
        <v>43395613</v>
      </c>
      <c r="E14" s="97">
        <v>50842057</v>
      </c>
      <c r="F14" s="98">
        <v>0.46049114966446009</v>
      </c>
      <c r="G14" s="19">
        <v>-0.14388378117920259</v>
      </c>
      <c r="H14" s="104">
        <v>46</v>
      </c>
      <c r="I14" s="97">
        <v>2366895.4774103621</v>
      </c>
      <c r="J14" s="98">
        <v>0.62847450355687862</v>
      </c>
      <c r="K14" s="71">
        <v>-879362.01727386343</v>
      </c>
      <c r="L14" s="89">
        <v>70582830</v>
      </c>
      <c r="M14" s="89">
        <v>42658493</v>
      </c>
      <c r="N14" s="89">
        <v>27924337</v>
      </c>
      <c r="O14" s="90">
        <v>0.60437493084366267</v>
      </c>
      <c r="P14" s="19">
        <v>-3.8040876009008961E-2</v>
      </c>
      <c r="Q14" s="55">
        <v>43</v>
      </c>
      <c r="R14" s="89">
        <v>2104368.649062166</v>
      </c>
      <c r="S14" s="90">
        <v>0.6527036638017385</v>
      </c>
      <c r="T14" s="71">
        <v>-730839.52182977495</v>
      </c>
      <c r="U14" s="52">
        <v>68848418</v>
      </c>
      <c r="V14" s="52">
        <v>44229312</v>
      </c>
      <c r="W14" s="52">
        <v>24619106</v>
      </c>
      <c r="X14" s="18">
        <v>0.64241580685267163</v>
      </c>
      <c r="Y14" s="19">
        <v>2.791568492494001E-2</v>
      </c>
      <c r="Z14" s="55">
        <v>41</v>
      </c>
      <c r="AA14" s="52">
        <v>1968263.8452428072</v>
      </c>
      <c r="AB14" s="114">
        <v>0.73976105468215125</v>
      </c>
      <c r="AC14" s="73">
        <v>-512218.90719324141</v>
      </c>
      <c r="AD14" s="17">
        <v>66920789</v>
      </c>
      <c r="AE14" s="17">
        <v>41122833</v>
      </c>
      <c r="AF14" s="17">
        <v>25797956</v>
      </c>
      <c r="AG14" s="18">
        <v>0.61450012192773162</v>
      </c>
      <c r="AH14" s="19">
        <v>-1.7950043020510065E-2</v>
      </c>
      <c r="AI14" s="16">
        <v>37</v>
      </c>
      <c r="AJ14" s="17">
        <v>1402624</v>
      </c>
      <c r="AK14" s="17">
        <v>1102080.69</v>
      </c>
      <c r="AL14" s="17">
        <v>300543.31000000006</v>
      </c>
      <c r="AM14" s="39">
        <v>0.78572781443922246</v>
      </c>
      <c r="AN14" s="17">
        <v>61790595</v>
      </c>
      <c r="AO14" s="17">
        <v>39079472</v>
      </c>
      <c r="AP14" s="17">
        <v>22711123</v>
      </c>
      <c r="AQ14" s="18">
        <v>0.63245016494824169</v>
      </c>
      <c r="AR14" s="19">
        <v>2.019631101187469E-2</v>
      </c>
      <c r="AS14" s="16">
        <v>35</v>
      </c>
      <c r="AT14" s="17">
        <v>1173595</v>
      </c>
      <c r="AU14" s="17">
        <v>994283</v>
      </c>
      <c r="AV14" s="17">
        <v>179312</v>
      </c>
      <c r="AW14" s="39">
        <v>0.84721134633327511</v>
      </c>
      <c r="AX14" s="17">
        <v>60734721</v>
      </c>
      <c r="AY14" s="17">
        <v>37185067</v>
      </c>
      <c r="AZ14" s="17">
        <v>23549654</v>
      </c>
      <c r="BA14" s="18">
        <v>0.612253853936367</v>
      </c>
      <c r="BB14" s="19">
        <v>-4.885980837217585E-2</v>
      </c>
      <c r="BC14" s="16">
        <v>41</v>
      </c>
      <c r="BD14" s="17">
        <v>1056886</v>
      </c>
      <c r="BE14" s="17">
        <v>919057.68</v>
      </c>
      <c r="BF14" s="17">
        <v>137828.31999999995</v>
      </c>
      <c r="BG14" s="39">
        <v>0.86959017339618461</v>
      </c>
      <c r="BH14" s="17">
        <v>59338149</v>
      </c>
      <c r="BI14" s="17">
        <v>39229261</v>
      </c>
      <c r="BJ14" s="17">
        <v>20108888</v>
      </c>
      <c r="BK14" s="18">
        <v>0.66111366230854285</v>
      </c>
      <c r="BL14" s="19">
        <v>-2.8313679344483256E-2</v>
      </c>
      <c r="BM14" s="16">
        <v>36</v>
      </c>
      <c r="BN14" s="17">
        <v>1346763</v>
      </c>
      <c r="BO14" s="17">
        <v>891475.4</v>
      </c>
      <c r="BP14" s="17">
        <v>455287.6</v>
      </c>
      <c r="BQ14" s="39">
        <v>0.66193933156761819</v>
      </c>
      <c r="BR14" s="17">
        <v>54536549</v>
      </c>
      <c r="BS14" s="17">
        <v>37598988</v>
      </c>
      <c r="BT14" s="17">
        <v>16937561</v>
      </c>
      <c r="BU14" s="18">
        <v>0.6894273416530261</v>
      </c>
      <c r="BV14" s="19">
        <v>-8.3156754225121032E-3</v>
      </c>
      <c r="BW14" s="16">
        <v>32</v>
      </c>
      <c r="BX14" s="17">
        <v>1161478</v>
      </c>
      <c r="BY14" s="17">
        <v>857811.05</v>
      </c>
      <c r="BZ14" s="17">
        <v>303666.94999999995</v>
      </c>
      <c r="CA14" s="39">
        <v>0.73855126829780682</v>
      </c>
      <c r="CB14" s="17">
        <v>55625011</v>
      </c>
      <c r="CC14" s="17">
        <v>38811963</v>
      </c>
      <c r="CD14" s="17">
        <v>16813048</v>
      </c>
      <c r="CE14" s="18">
        <v>0.69774301707553821</v>
      </c>
      <c r="CF14" s="19">
        <v>-5.361375811172997E-2</v>
      </c>
      <c r="CG14" s="16">
        <v>40</v>
      </c>
      <c r="CH14" s="17">
        <v>1141081</v>
      </c>
      <c r="CI14" s="17">
        <v>779643.53</v>
      </c>
      <c r="CJ14" s="17">
        <v>361437.47</v>
      </c>
      <c r="CK14" s="39">
        <v>0.68324994457010502</v>
      </c>
      <c r="CL14" s="17">
        <v>52459133</v>
      </c>
      <c r="CM14" s="17">
        <v>39415525</v>
      </c>
      <c r="CN14" s="17">
        <v>13043608</v>
      </c>
      <c r="CO14" s="18">
        <v>0.75135677518726818</v>
      </c>
      <c r="CP14" s="19">
        <v>1.0063700647300999E-2</v>
      </c>
      <c r="CQ14" s="16">
        <v>36</v>
      </c>
      <c r="CR14" s="17">
        <v>1121069</v>
      </c>
      <c r="CS14" s="17">
        <v>676586.17</v>
      </c>
      <c r="CT14" s="17">
        <v>444482.82999999996</v>
      </c>
      <c r="CU14" s="39">
        <v>0.60351875754302375</v>
      </c>
      <c r="CV14" s="17">
        <v>49490604</v>
      </c>
      <c r="CW14" s="17">
        <v>36687042</v>
      </c>
      <c r="CX14" s="17">
        <v>12803562</v>
      </c>
      <c r="CY14" s="18">
        <v>0.74129307453996718</v>
      </c>
      <c r="CZ14" s="19">
        <v>8.2125915390791615E-3</v>
      </c>
      <c r="DA14" s="16">
        <v>37</v>
      </c>
      <c r="DB14" s="17">
        <v>978924</v>
      </c>
      <c r="DC14" s="17">
        <v>609853.17000000004</v>
      </c>
      <c r="DD14" s="17">
        <v>369070.82999999996</v>
      </c>
      <c r="DE14" s="39">
        <v>0.62298316314647517</v>
      </c>
      <c r="DF14" s="17">
        <v>46752295</v>
      </c>
      <c r="DG14" s="17">
        <v>34273195</v>
      </c>
      <c r="DH14" s="17">
        <v>12479100</v>
      </c>
      <c r="DI14" s="18">
        <v>0.73308048300088802</v>
      </c>
      <c r="DJ14" s="19">
        <v>2.7201939979333067E-2</v>
      </c>
      <c r="DK14" s="16">
        <v>36</v>
      </c>
      <c r="DL14" s="17">
        <v>1116007</v>
      </c>
      <c r="DM14" s="17">
        <v>550547.72</v>
      </c>
      <c r="DN14" s="17">
        <v>565459.28</v>
      </c>
      <c r="DO14" s="39">
        <v>0.49331923545282419</v>
      </c>
      <c r="DP14" s="17">
        <v>43570473</v>
      </c>
      <c r="DQ14" s="17">
        <v>30755462</v>
      </c>
      <c r="DR14" s="17">
        <v>12815011</v>
      </c>
      <c r="DS14" s="18">
        <v>0.70587854302155495</v>
      </c>
      <c r="DT14" s="19">
        <v>-4.9741836139737372E-2</v>
      </c>
      <c r="DU14" s="16">
        <v>41</v>
      </c>
      <c r="DV14" s="17">
        <v>999127</v>
      </c>
      <c r="DW14" s="17">
        <v>518561.33</v>
      </c>
      <c r="DX14" s="17">
        <v>480565.67</v>
      </c>
      <c r="DY14" s="39">
        <v>0.51901442959703825</v>
      </c>
      <c r="DZ14" s="17">
        <v>40492108</v>
      </c>
      <c r="EA14" s="17">
        <v>30596662</v>
      </c>
      <c r="EB14" s="17">
        <v>9895446</v>
      </c>
      <c r="EC14" s="18">
        <v>0.75562037916129232</v>
      </c>
      <c r="ED14" s="19">
        <v>-0.12755616749548759</v>
      </c>
      <c r="EE14" s="16">
        <v>38</v>
      </c>
      <c r="EF14" s="17">
        <v>617827</v>
      </c>
      <c r="EG14" s="17">
        <v>426614.66</v>
      </c>
      <c r="EH14" s="17">
        <v>191212.34000000003</v>
      </c>
      <c r="EI14" s="39">
        <v>0.69050828144448195</v>
      </c>
    </row>
    <row r="15" spans="1:139" x14ac:dyDescent="0.25">
      <c r="B15" s="16" t="s">
        <v>40</v>
      </c>
      <c r="C15" s="97">
        <v>63890242</v>
      </c>
      <c r="D15" s="97">
        <v>26438422</v>
      </c>
      <c r="E15" s="97">
        <v>37451820</v>
      </c>
      <c r="F15" s="98">
        <v>0.41381001499415199</v>
      </c>
      <c r="G15" s="19">
        <v>-7.9931247116492854E-2</v>
      </c>
      <c r="H15" s="104">
        <v>47</v>
      </c>
      <c r="I15" s="97">
        <v>2570853.1141422088</v>
      </c>
      <c r="J15" s="98">
        <v>1.0097392949135151</v>
      </c>
      <c r="K15" s="71">
        <v>25038.296657959851</v>
      </c>
      <c r="L15" s="89">
        <v>54636335</v>
      </c>
      <c r="M15" s="89">
        <v>26976213</v>
      </c>
      <c r="N15" s="89">
        <v>27660122</v>
      </c>
      <c r="O15" s="90">
        <v>0.49374126211064484</v>
      </c>
      <c r="P15" s="19">
        <v>-1.1659936639108692E-2</v>
      </c>
      <c r="Q15" s="55">
        <v>47</v>
      </c>
      <c r="R15" s="89">
        <v>2444225.9798197043</v>
      </c>
      <c r="S15" s="90">
        <v>1.0095141412057373</v>
      </c>
      <c r="T15" s="71">
        <v>23254.711110736531</v>
      </c>
      <c r="U15" s="52">
        <v>53187915</v>
      </c>
      <c r="V15" s="52">
        <v>26881236</v>
      </c>
      <c r="W15" s="52">
        <v>26306679</v>
      </c>
      <c r="X15" s="18">
        <v>0.50540119874975353</v>
      </c>
      <c r="Y15" s="19">
        <v>2.1355939464195284E-2</v>
      </c>
      <c r="Z15" s="55">
        <v>47</v>
      </c>
      <c r="AA15" s="52">
        <v>2493822.1670788503</v>
      </c>
      <c r="AB15" s="114">
        <v>0.93203690016239471</v>
      </c>
      <c r="AC15" s="73">
        <v>-169487.88491841283</v>
      </c>
      <c r="AD15" s="17">
        <v>48949911</v>
      </c>
      <c r="AE15" s="17">
        <v>23693972.362</v>
      </c>
      <c r="AF15" s="17">
        <v>25255939</v>
      </c>
      <c r="AG15" s="18">
        <v>0.48404525928555825</v>
      </c>
      <c r="AH15" s="19">
        <v>-6.7063156990186945E-3</v>
      </c>
      <c r="AI15" s="16">
        <v>48</v>
      </c>
      <c r="AJ15" s="17">
        <v>1863193.9040000001</v>
      </c>
      <c r="AK15" s="17">
        <v>1861654.9040000001</v>
      </c>
      <c r="AL15" s="17">
        <v>1539</v>
      </c>
      <c r="AM15" s="39">
        <v>0.99917399901497317</v>
      </c>
      <c r="AN15" s="17">
        <v>48200472</v>
      </c>
      <c r="AO15" s="17">
        <v>23654457.549000002</v>
      </c>
      <c r="AP15" s="17">
        <v>24546014</v>
      </c>
      <c r="AQ15" s="18">
        <v>0.49075157498457694</v>
      </c>
      <c r="AR15" s="19">
        <v>-6.0094648956262098E-2</v>
      </c>
      <c r="AS15" s="16">
        <v>48</v>
      </c>
      <c r="AT15" s="17">
        <v>1698713.4890000001</v>
      </c>
      <c r="AU15" s="17">
        <v>1698684.4890000001</v>
      </c>
      <c r="AV15" s="17">
        <v>29</v>
      </c>
      <c r="AW15" s="39">
        <v>0.99998292825706758</v>
      </c>
      <c r="AX15" s="17">
        <v>44899473.491999999</v>
      </c>
      <c r="AY15" s="17">
        <v>24732705.43</v>
      </c>
      <c r="AZ15" s="17">
        <v>20166768.061999999</v>
      </c>
      <c r="BA15" s="18">
        <v>0.55084622394083904</v>
      </c>
      <c r="BB15" s="19">
        <v>1.6356420988619114E-2</v>
      </c>
      <c r="BC15" s="16">
        <v>48</v>
      </c>
      <c r="BD15" s="17">
        <v>1541877.88</v>
      </c>
      <c r="BE15" s="17">
        <v>1407394.216</v>
      </c>
      <c r="BF15" s="17">
        <v>134483.66399999987</v>
      </c>
      <c r="BG15" s="39">
        <v>0.91277930259950302</v>
      </c>
      <c r="BH15" s="17">
        <v>44826945</v>
      </c>
      <c r="BI15" s="17">
        <v>23959545</v>
      </c>
      <c r="BJ15" s="17">
        <v>20867400</v>
      </c>
      <c r="BK15" s="18">
        <v>0.53448980295221993</v>
      </c>
      <c r="BL15" s="19">
        <v>-8.1633107430870488E-2</v>
      </c>
      <c r="BM15" s="16">
        <v>48</v>
      </c>
      <c r="BN15" s="17">
        <v>1472051.452</v>
      </c>
      <c r="BO15" s="17">
        <v>1279751.2439999999</v>
      </c>
      <c r="BP15" s="17">
        <v>192300.2080000001</v>
      </c>
      <c r="BQ15" s="39">
        <v>0.8693658379000736</v>
      </c>
      <c r="BR15" s="17">
        <v>41311400</v>
      </c>
      <c r="BS15" s="17">
        <v>25452900</v>
      </c>
      <c r="BT15" s="17">
        <v>15858500</v>
      </c>
      <c r="BU15" s="18">
        <v>0.61612291038309042</v>
      </c>
      <c r="BV15" s="19">
        <v>0</v>
      </c>
      <c r="BW15" s="16">
        <v>42</v>
      </c>
      <c r="BX15" s="17">
        <v>1307200</v>
      </c>
      <c r="BY15" s="17">
        <v>1252933.6000000001</v>
      </c>
      <c r="BZ15" s="17">
        <v>54266.399999999907</v>
      </c>
      <c r="CA15" s="39">
        <v>0.95848653610771117</v>
      </c>
      <c r="CB15" s="17">
        <v>41311400</v>
      </c>
      <c r="CC15" s="17">
        <v>25452900</v>
      </c>
      <c r="CD15" s="17">
        <v>15858500</v>
      </c>
      <c r="CE15" s="18">
        <v>0.61612291038309042</v>
      </c>
      <c r="CF15" s="19">
        <v>5.0141304069229342E-2</v>
      </c>
      <c r="CG15" s="16">
        <v>46</v>
      </c>
      <c r="CH15" s="17">
        <v>1248860.263</v>
      </c>
      <c r="CI15" s="17">
        <v>3243647.1973999999</v>
      </c>
      <c r="CJ15" s="17">
        <v>-1994786.9343999999</v>
      </c>
      <c r="CK15" s="39">
        <v>2.5972859362176695</v>
      </c>
      <c r="CL15" s="17">
        <v>35262100</v>
      </c>
      <c r="CM15" s="17">
        <v>19957700</v>
      </c>
      <c r="CN15" s="17">
        <v>15304400</v>
      </c>
      <c r="CO15" s="18">
        <v>0.56598160631386107</v>
      </c>
      <c r="CP15" s="19">
        <v>1.1556338072802319E-3</v>
      </c>
      <c r="CQ15" s="16">
        <v>49</v>
      </c>
      <c r="CR15" s="17">
        <v>1092300</v>
      </c>
      <c r="CS15" s="17">
        <v>1088140</v>
      </c>
      <c r="CT15" s="17">
        <v>4160</v>
      </c>
      <c r="CU15" s="39">
        <v>0.99619152247551035</v>
      </c>
      <c r="CV15" s="17">
        <v>34190000</v>
      </c>
      <c r="CW15" s="17">
        <v>19311400</v>
      </c>
      <c r="CX15" s="17">
        <v>14878600</v>
      </c>
      <c r="CY15" s="18">
        <v>0.56482597250658084</v>
      </c>
      <c r="CZ15" s="19">
        <v>-2.7149868735869553E-2</v>
      </c>
      <c r="DA15" s="16">
        <v>49</v>
      </c>
      <c r="DB15" s="17">
        <v>1031048.625</v>
      </c>
      <c r="DC15" s="17">
        <v>1031048.625</v>
      </c>
      <c r="DD15" s="17">
        <v>0</v>
      </c>
      <c r="DE15" s="39">
        <v>1</v>
      </c>
      <c r="DF15" s="17">
        <v>31293000</v>
      </c>
      <c r="DG15" s="17">
        <v>18524700</v>
      </c>
      <c r="DH15" s="17">
        <v>12768300</v>
      </c>
      <c r="DI15" s="18">
        <v>0.5919758412424504</v>
      </c>
      <c r="DJ15" s="19">
        <v>-7.5165795880201003E-3</v>
      </c>
      <c r="DK15" s="16">
        <v>48</v>
      </c>
      <c r="DL15" s="17">
        <v>809866.26599999995</v>
      </c>
      <c r="DM15" s="17">
        <v>716139.00300000003</v>
      </c>
      <c r="DN15" s="17">
        <v>93727.262999999919</v>
      </c>
      <c r="DO15" s="39">
        <v>0.88426822191900012</v>
      </c>
      <c r="DP15" s="17">
        <v>30418900</v>
      </c>
      <c r="DQ15" s="17">
        <v>18235900</v>
      </c>
      <c r="DR15" s="17">
        <v>12183000</v>
      </c>
      <c r="DS15" s="18">
        <v>0.5994924208304705</v>
      </c>
      <c r="DT15" s="19">
        <v>-6.1678919531189536E-2</v>
      </c>
      <c r="DU15" s="16">
        <v>48</v>
      </c>
      <c r="DV15" s="17">
        <v>756144.48699999996</v>
      </c>
      <c r="DW15" s="17">
        <v>667222.97360000003</v>
      </c>
      <c r="DX15" s="17">
        <v>88921.513399999938</v>
      </c>
      <c r="DY15" s="39">
        <v>0.88240142600550364</v>
      </c>
      <c r="DZ15" s="17">
        <v>28114800</v>
      </c>
      <c r="EA15" s="17">
        <v>18588700</v>
      </c>
      <c r="EB15" s="17">
        <v>9526100</v>
      </c>
      <c r="EC15" s="18">
        <v>0.66117134036166003</v>
      </c>
      <c r="ED15" s="19">
        <v>-2.881270183287532E-2</v>
      </c>
      <c r="EE15" s="16">
        <v>47</v>
      </c>
      <c r="EF15" s="17">
        <v>657236.49199999997</v>
      </c>
      <c r="EG15" s="17">
        <v>611465.26800000004</v>
      </c>
      <c r="EH15" s="17">
        <v>45771.223999999929</v>
      </c>
      <c r="EI15" s="39">
        <v>0.93035806051377934</v>
      </c>
    </row>
    <row r="16" spans="1:139" x14ac:dyDescent="0.25">
      <c r="B16" s="16" t="s">
        <v>42</v>
      </c>
      <c r="C16" s="97">
        <v>10856856</v>
      </c>
      <c r="D16" s="97">
        <v>8806699</v>
      </c>
      <c r="E16" s="97">
        <v>2050157.0000000002</v>
      </c>
      <c r="F16" s="98">
        <v>0.81116476077420574</v>
      </c>
      <c r="G16" s="19">
        <v>-8.1718825001919848E-2</v>
      </c>
      <c r="H16" s="104">
        <v>11</v>
      </c>
      <c r="I16" s="97">
        <v>208596.78622921972</v>
      </c>
      <c r="J16" s="98">
        <v>1.382407470081257</v>
      </c>
      <c r="K16" s="71">
        <v>79768.969288996683</v>
      </c>
      <c r="L16" s="89">
        <v>10341683</v>
      </c>
      <c r="M16" s="89">
        <v>9233919</v>
      </c>
      <c r="N16" s="89">
        <v>1107764</v>
      </c>
      <c r="O16" s="90">
        <v>0.89288358577612559</v>
      </c>
      <c r="P16" s="19">
        <v>-3.0976811771059598E-2</v>
      </c>
      <c r="Q16" s="55">
        <v>9</v>
      </c>
      <c r="R16" s="89">
        <v>200674.90669284161</v>
      </c>
      <c r="S16" s="90">
        <v>1.3570275940673171</v>
      </c>
      <c r="T16" s="71">
        <v>71646.479126228631</v>
      </c>
      <c r="U16" s="52">
        <v>9925413</v>
      </c>
      <c r="V16" s="52">
        <v>9169696</v>
      </c>
      <c r="W16" s="52">
        <v>755717</v>
      </c>
      <c r="X16" s="18">
        <v>0.92386039754718519</v>
      </c>
      <c r="Y16" s="19">
        <v>4.1610560462446378E-2</v>
      </c>
      <c r="Z16" s="55">
        <v>9</v>
      </c>
      <c r="AA16" s="52">
        <v>257641.65919581382</v>
      </c>
      <c r="AB16" s="114">
        <v>1.0184125094033196</v>
      </c>
      <c r="AC16" s="73">
        <v>4743.8294726297927</v>
      </c>
      <c r="AD16" s="17">
        <v>9262484</v>
      </c>
      <c r="AE16" s="17">
        <v>8171825</v>
      </c>
      <c r="AF16" s="17">
        <v>1090659</v>
      </c>
      <c r="AG16" s="18">
        <v>0.88224983708473881</v>
      </c>
      <c r="AH16" s="19">
        <v>-1.1746501360199169E-3</v>
      </c>
      <c r="AI16" s="16">
        <v>8</v>
      </c>
      <c r="AJ16" s="17">
        <v>211532</v>
      </c>
      <c r="AK16" s="17">
        <v>208338.766</v>
      </c>
      <c r="AL16" s="17">
        <v>3193.2339999999967</v>
      </c>
      <c r="AM16" s="39">
        <v>0.98490425089348188</v>
      </c>
      <c r="AN16" s="17">
        <v>8899785</v>
      </c>
      <c r="AO16" s="17">
        <v>7862288</v>
      </c>
      <c r="AP16" s="17">
        <v>1037497</v>
      </c>
      <c r="AQ16" s="18">
        <v>0.88342448722075873</v>
      </c>
      <c r="AR16" s="19">
        <v>-2.3096965484372234E-2</v>
      </c>
      <c r="AS16" s="16">
        <v>7</v>
      </c>
      <c r="AT16" s="17">
        <v>196462</v>
      </c>
      <c r="AU16" s="17">
        <v>194272.06599999999</v>
      </c>
      <c r="AV16" s="17">
        <v>2189.9340000000084</v>
      </c>
      <c r="AW16" s="39">
        <v>0.98885314208345632</v>
      </c>
      <c r="AX16" s="17">
        <v>8417097</v>
      </c>
      <c r="AY16" s="17">
        <v>7630279</v>
      </c>
      <c r="AZ16" s="17">
        <v>786818</v>
      </c>
      <c r="BA16" s="18">
        <v>0.90652145270513096</v>
      </c>
      <c r="BB16" s="19">
        <v>-1.3631399277165834E-2</v>
      </c>
      <c r="BC16" s="16">
        <v>6</v>
      </c>
      <c r="BD16" s="17">
        <v>176245</v>
      </c>
      <c r="BE16" s="17">
        <v>172425.83000000002</v>
      </c>
      <c r="BF16" s="17">
        <v>3819.1699999999837</v>
      </c>
      <c r="BG16" s="39">
        <v>0.97833033561235794</v>
      </c>
      <c r="BH16" s="17">
        <v>7922174</v>
      </c>
      <c r="BI16" s="17">
        <v>7289611</v>
      </c>
      <c r="BJ16" s="17">
        <v>632563</v>
      </c>
      <c r="BK16" s="18">
        <v>0.92015285198229679</v>
      </c>
      <c r="BL16" s="19">
        <v>-2.3444437952026331E-2</v>
      </c>
      <c r="BM16" s="16">
        <v>6</v>
      </c>
      <c r="BN16" s="17">
        <v>148586</v>
      </c>
      <c r="BO16" s="17">
        <v>144236.223</v>
      </c>
      <c r="BP16" s="17">
        <v>4349.7770000000019</v>
      </c>
      <c r="BQ16" s="39">
        <v>0.97072552595803108</v>
      </c>
      <c r="BR16" s="17">
        <v>7615166</v>
      </c>
      <c r="BS16" s="17">
        <v>7185650</v>
      </c>
      <c r="BT16" s="17">
        <v>429516</v>
      </c>
      <c r="BU16" s="18">
        <v>0.94359728993432312</v>
      </c>
      <c r="BV16" s="19">
        <v>-3.9818252183401959E-2</v>
      </c>
      <c r="BW16" s="16">
        <v>4</v>
      </c>
      <c r="BX16" s="17">
        <v>148940</v>
      </c>
      <c r="BY16" s="17">
        <v>143792.989</v>
      </c>
      <c r="BZ16" s="17">
        <v>5147.0109999999986</v>
      </c>
      <c r="CA16" s="39">
        <v>0.9654423861957836</v>
      </c>
      <c r="CB16" s="17">
        <v>7278622</v>
      </c>
      <c r="CC16" s="17">
        <v>7157910</v>
      </c>
      <c r="CD16" s="17">
        <v>120712</v>
      </c>
      <c r="CE16" s="18">
        <v>0.98341554211772508</v>
      </c>
      <c r="CF16" s="19">
        <v>-2.6961613201005319E-3</v>
      </c>
      <c r="CG16" s="16">
        <v>6</v>
      </c>
      <c r="CH16" s="17">
        <v>146970</v>
      </c>
      <c r="CI16" s="17">
        <v>141714.16899999999</v>
      </c>
      <c r="CJ16" s="17">
        <v>5255.8310000000056</v>
      </c>
      <c r="CK16" s="39">
        <v>0.96423874940464038</v>
      </c>
      <c r="CL16" s="17">
        <v>6893718</v>
      </c>
      <c r="CM16" s="17">
        <v>6797976</v>
      </c>
      <c r="CN16" s="17">
        <v>95742</v>
      </c>
      <c r="CO16" s="18">
        <v>0.98611170343782562</v>
      </c>
      <c r="CP16" s="19">
        <v>2.0389021604397151E-2</v>
      </c>
      <c r="CQ16" s="16">
        <v>8</v>
      </c>
      <c r="CR16" s="17">
        <v>140062</v>
      </c>
      <c r="CS16" s="17">
        <v>133191.92000000001</v>
      </c>
      <c r="CT16" s="17">
        <v>6870.0799999999872</v>
      </c>
      <c r="CU16" s="39">
        <v>0.95094972226585384</v>
      </c>
      <c r="CV16" s="17">
        <v>6534992</v>
      </c>
      <c r="CW16" s="17">
        <v>6310990</v>
      </c>
      <c r="CX16" s="17">
        <v>224002</v>
      </c>
      <c r="CY16" s="18">
        <v>0.96572268183342846</v>
      </c>
      <c r="CZ16" s="19">
        <v>1.254774762467159E-3</v>
      </c>
      <c r="DA16" s="16">
        <v>9</v>
      </c>
      <c r="DB16" s="17">
        <v>131303</v>
      </c>
      <c r="DC16" s="17">
        <v>126773.59299999999</v>
      </c>
      <c r="DD16" s="17">
        <v>4529.4070000000065</v>
      </c>
      <c r="DE16" s="39">
        <v>0.96550416212881651</v>
      </c>
      <c r="DF16" s="17">
        <v>6151059</v>
      </c>
      <c r="DG16" s="17">
        <v>5932499</v>
      </c>
      <c r="DH16" s="17">
        <v>218560</v>
      </c>
      <c r="DI16" s="18">
        <v>0.96446790707096131</v>
      </c>
      <c r="DJ16" s="19">
        <v>-1.2452112851604524E-2</v>
      </c>
      <c r="DK16" s="16">
        <v>10</v>
      </c>
      <c r="DL16" s="17">
        <v>109825</v>
      </c>
      <c r="DM16" s="17">
        <v>101899.773</v>
      </c>
      <c r="DN16" s="17">
        <v>7925.226999999999</v>
      </c>
      <c r="DO16" s="39">
        <v>0.92783767812428863</v>
      </c>
      <c r="DP16" s="17">
        <v>5762310</v>
      </c>
      <c r="DQ16" s="17">
        <v>5629316</v>
      </c>
      <c r="DR16" s="17">
        <v>132994</v>
      </c>
      <c r="DS16" s="18">
        <v>0.97692001992256583</v>
      </c>
      <c r="DT16" s="19">
        <v>-2.8065218548105841E-2</v>
      </c>
      <c r="DU16" s="16">
        <v>9</v>
      </c>
      <c r="DV16" s="17">
        <v>94106</v>
      </c>
      <c r="DW16" s="17">
        <v>85837.394</v>
      </c>
      <c r="DX16" s="17">
        <v>8268.6059999999998</v>
      </c>
      <c r="DY16" s="39">
        <v>0.91213518797951243</v>
      </c>
      <c r="DZ16" s="17">
        <v>5314490</v>
      </c>
      <c r="EA16" s="17">
        <v>5340984</v>
      </c>
      <c r="EB16" s="17">
        <v>-26494</v>
      </c>
      <c r="EC16" s="18">
        <v>1.0049852384706717</v>
      </c>
      <c r="ED16" s="19">
        <v>-2.1675921789282793E-2</v>
      </c>
      <c r="EE16" s="16">
        <v>5</v>
      </c>
      <c r="EF16" s="17">
        <v>76136</v>
      </c>
      <c r="EG16" s="17">
        <v>67286.720000000001</v>
      </c>
      <c r="EH16" s="17">
        <v>8849.2799999999988</v>
      </c>
      <c r="EI16" s="39">
        <v>0.88377009561836717</v>
      </c>
    </row>
    <row r="17" spans="2:139" x14ac:dyDescent="0.25">
      <c r="B17" s="16" t="s">
        <v>45</v>
      </c>
      <c r="C17" s="97">
        <v>178799443.801</v>
      </c>
      <c r="D17" s="97">
        <v>141894779.56999999</v>
      </c>
      <c r="E17" s="97">
        <v>36904664.231000006</v>
      </c>
      <c r="F17" s="98">
        <v>0.79359743270748584</v>
      </c>
      <c r="G17" s="19">
        <v>-7.1716769484035825E-2</v>
      </c>
      <c r="H17" s="104">
        <v>13</v>
      </c>
      <c r="I17" s="97">
        <v>3027855.3902161689</v>
      </c>
      <c r="J17" s="98">
        <v>1.0081165127729472</v>
      </c>
      <c r="K17" s="71">
        <v>24575.626949326193</v>
      </c>
      <c r="L17" s="89">
        <v>171619936</v>
      </c>
      <c r="M17" s="89">
        <v>148505168</v>
      </c>
      <c r="N17" s="89">
        <v>23114768</v>
      </c>
      <c r="O17" s="90">
        <v>0.86531420219152166</v>
      </c>
      <c r="P17" s="19">
        <v>-4.1355453855536073E-2</v>
      </c>
      <c r="Q17" s="55">
        <v>11</v>
      </c>
      <c r="R17" s="89">
        <v>2474932.0499074142</v>
      </c>
      <c r="S17" s="90">
        <v>1.179909093690191</v>
      </c>
      <c r="T17" s="71">
        <v>445262.78204364935</v>
      </c>
      <c r="U17" s="52">
        <v>165559392</v>
      </c>
      <c r="V17" s="52">
        <v>150107677</v>
      </c>
      <c r="W17" s="52">
        <v>15451715</v>
      </c>
      <c r="X17" s="18">
        <v>0.90666965604705774</v>
      </c>
      <c r="Y17" s="19">
        <v>9.8177640199994087E-2</v>
      </c>
      <c r="Z17" s="55">
        <v>10</v>
      </c>
      <c r="AA17" s="52">
        <v>3429383.567011754</v>
      </c>
      <c r="AB17" s="114">
        <v>0.7647149089402635</v>
      </c>
      <c r="AC17" s="73">
        <v>-806882.82484312472</v>
      </c>
      <c r="AD17" s="17">
        <v>163144420</v>
      </c>
      <c r="AE17" s="17">
        <v>131900961</v>
      </c>
      <c r="AF17" s="17">
        <v>31243459</v>
      </c>
      <c r="AG17" s="18">
        <v>0.80849201584706365</v>
      </c>
      <c r="AH17" s="19">
        <v>-7.1551918223911048E-3</v>
      </c>
      <c r="AI17" s="16">
        <v>10</v>
      </c>
      <c r="AJ17" s="17">
        <v>2631174</v>
      </c>
      <c r="AK17" s="17">
        <v>1707860.38</v>
      </c>
      <c r="AL17" s="17">
        <v>923313.62000000011</v>
      </c>
      <c r="AM17" s="39">
        <v>0.6490868258807666</v>
      </c>
      <c r="AN17" s="17">
        <v>157068063</v>
      </c>
      <c r="AO17" s="17">
        <v>128112127</v>
      </c>
      <c r="AP17" s="17">
        <v>28955936</v>
      </c>
      <c r="AQ17" s="18">
        <v>0.81564720766945475</v>
      </c>
      <c r="AR17" s="19">
        <v>-7.612278605391154E-3</v>
      </c>
      <c r="AS17" s="16">
        <v>11</v>
      </c>
      <c r="AT17" s="17">
        <v>2547416</v>
      </c>
      <c r="AU17" s="17">
        <v>1499219.6</v>
      </c>
      <c r="AV17" s="17">
        <v>1048196.3999999999</v>
      </c>
      <c r="AW17" s="39">
        <v>0.58852562753786575</v>
      </c>
      <c r="AX17" s="17">
        <v>153499005</v>
      </c>
      <c r="AY17" s="17">
        <v>126369512</v>
      </c>
      <c r="AZ17" s="17">
        <v>27129493</v>
      </c>
      <c r="BA17" s="18">
        <v>0.82325948627484591</v>
      </c>
      <c r="BB17" s="19">
        <v>4.8443069732689858E-3</v>
      </c>
      <c r="BC17" s="16">
        <v>12</v>
      </c>
      <c r="BD17" s="17">
        <v>4243949</v>
      </c>
      <c r="BE17" s="17">
        <v>3387139.99</v>
      </c>
      <c r="BF17" s="17">
        <v>856809.00999999978</v>
      </c>
      <c r="BG17" s="39">
        <v>0.79811043676538052</v>
      </c>
      <c r="BH17" s="17">
        <v>148116907</v>
      </c>
      <c r="BI17" s="17">
        <v>121221125</v>
      </c>
      <c r="BJ17" s="17">
        <v>26895782</v>
      </c>
      <c r="BK17" s="18">
        <v>0.81841517930157692</v>
      </c>
      <c r="BL17" s="19">
        <v>-2.2943236216984464E-2</v>
      </c>
      <c r="BM17" s="16">
        <v>14</v>
      </c>
      <c r="BN17" s="17">
        <v>2856920</v>
      </c>
      <c r="BO17" s="17">
        <v>3048317.4</v>
      </c>
      <c r="BP17" s="17">
        <v>-191397.39999999991</v>
      </c>
      <c r="BQ17" s="39">
        <v>1.0669943155566135</v>
      </c>
      <c r="BR17" s="17">
        <v>141485280</v>
      </c>
      <c r="BS17" s="17">
        <v>119039831</v>
      </c>
      <c r="BT17" s="17">
        <v>22445449</v>
      </c>
      <c r="BU17" s="18">
        <v>0.84135841551856139</v>
      </c>
      <c r="BV17" s="19">
        <v>-0.17256443434678803</v>
      </c>
      <c r="BW17" s="16">
        <v>14</v>
      </c>
      <c r="BX17" s="17">
        <v>2931110</v>
      </c>
      <c r="BY17" s="17">
        <v>3154718.1</v>
      </c>
      <c r="BZ17" s="17">
        <v>-223608.10000000009</v>
      </c>
      <c r="CA17" s="39">
        <v>1.0762878568187479</v>
      </c>
      <c r="CB17" s="17">
        <v>129196897</v>
      </c>
      <c r="CC17" s="17">
        <v>130995686</v>
      </c>
      <c r="CD17" s="17">
        <v>-1798789</v>
      </c>
      <c r="CE17" s="18">
        <v>1.0139228498653494</v>
      </c>
      <c r="CF17" s="19">
        <v>-4.2088082356503964E-3</v>
      </c>
      <c r="CG17" s="16">
        <v>2</v>
      </c>
      <c r="CH17" s="17">
        <v>3004519</v>
      </c>
      <c r="CI17" s="17">
        <v>3128628.99</v>
      </c>
      <c r="CJ17" s="17">
        <v>-124109.99000000022</v>
      </c>
      <c r="CK17" s="39">
        <v>1.0413077733906826</v>
      </c>
      <c r="CL17" s="17">
        <v>123537571</v>
      </c>
      <c r="CM17" s="17">
        <v>125777512</v>
      </c>
      <c r="CN17" s="17">
        <v>-2239941</v>
      </c>
      <c r="CO17" s="18">
        <v>1.0181316581009998</v>
      </c>
      <c r="CP17" s="19">
        <v>3.3663363062770291E-3</v>
      </c>
      <c r="CQ17" s="16">
        <v>5</v>
      </c>
      <c r="CR17" s="17">
        <v>2818430</v>
      </c>
      <c r="CS17" s="17">
        <v>3052190.55</v>
      </c>
      <c r="CT17" s="17">
        <v>-233760.54999999981</v>
      </c>
      <c r="CU17" s="39">
        <v>1.0829399878655848</v>
      </c>
      <c r="CV17" s="17">
        <v>115644889</v>
      </c>
      <c r="CW17" s="17">
        <v>117352423</v>
      </c>
      <c r="CX17" s="17">
        <v>-1707534</v>
      </c>
      <c r="CY17" s="18">
        <v>1.0147653217947228</v>
      </c>
      <c r="CZ17" s="19">
        <v>-5.8502356941827482E-2</v>
      </c>
      <c r="DA17" s="16">
        <v>4</v>
      </c>
      <c r="DB17" s="17">
        <v>2193928</v>
      </c>
      <c r="DC17" s="17">
        <v>2106170.88</v>
      </c>
      <c r="DD17" s="17">
        <v>87757.120000000112</v>
      </c>
      <c r="DE17" s="39">
        <v>0.96</v>
      </c>
      <c r="DF17" s="17">
        <v>103925498</v>
      </c>
      <c r="DG17" s="17">
        <v>111539878</v>
      </c>
      <c r="DH17" s="17">
        <v>-7614380</v>
      </c>
      <c r="DI17" s="18">
        <v>1.0732676787365503</v>
      </c>
      <c r="DJ17" s="19">
        <v>-4.7780181601491112E-2</v>
      </c>
      <c r="DK17" s="16">
        <v>1</v>
      </c>
      <c r="DL17" s="17">
        <v>2141862</v>
      </c>
      <c r="DM17" s="17">
        <v>2184699.2400000002</v>
      </c>
      <c r="DN17" s="17">
        <v>-42837.240000000224</v>
      </c>
      <c r="DO17" s="39">
        <v>1.02</v>
      </c>
      <c r="DP17" s="17">
        <v>95185433</v>
      </c>
      <c r="DQ17" s="17">
        <v>106707426</v>
      </c>
      <c r="DR17" s="17">
        <v>-11521993</v>
      </c>
      <c r="DS17" s="18">
        <v>1.1210478603380414</v>
      </c>
      <c r="DT17" s="19">
        <v>-2.0747145497781894E-2</v>
      </c>
      <c r="DU17" s="16">
        <v>1</v>
      </c>
      <c r="DV17" s="17">
        <v>2044540</v>
      </c>
      <c r="DW17" s="17">
        <v>1880976.8</v>
      </c>
      <c r="DX17" s="17">
        <v>163563.19999999995</v>
      </c>
      <c r="DY17" s="39">
        <v>0.92</v>
      </c>
      <c r="DZ17" s="17">
        <v>89251331</v>
      </c>
      <c r="EA17" s="17">
        <v>101906724</v>
      </c>
      <c r="EB17" s="17">
        <v>-12655393</v>
      </c>
      <c r="EC17" s="18">
        <v>1.1417950058358233</v>
      </c>
      <c r="ED17" s="19">
        <v>-7.8052810806199524E-3</v>
      </c>
      <c r="EE17" s="16">
        <v>1</v>
      </c>
      <c r="EF17" s="17">
        <v>1844203</v>
      </c>
      <c r="EG17" s="17">
        <v>1807318.94</v>
      </c>
      <c r="EH17" s="17">
        <v>36884.060000000056</v>
      </c>
      <c r="EI17" s="39">
        <v>0.98</v>
      </c>
    </row>
    <row r="18" spans="2:139" x14ac:dyDescent="0.25">
      <c r="B18" s="16" t="s">
        <v>46</v>
      </c>
      <c r="C18" s="97">
        <v>106392232</v>
      </c>
      <c r="D18" s="97">
        <v>80619439</v>
      </c>
      <c r="E18" s="97">
        <v>25772793</v>
      </c>
      <c r="F18" s="98">
        <v>0.7577568163059123</v>
      </c>
      <c r="G18" s="19">
        <v>-5.093053658348401E-2</v>
      </c>
      <c r="H18" s="104">
        <v>17</v>
      </c>
      <c r="I18" s="97">
        <v>2337609.7813497735</v>
      </c>
      <c r="J18" s="98">
        <v>1.0021484333716741</v>
      </c>
      <c r="K18" s="71">
        <v>5022.1988642035285</v>
      </c>
      <c r="L18" s="89">
        <v>102015080</v>
      </c>
      <c r="M18" s="89">
        <v>82498305</v>
      </c>
      <c r="N18" s="89">
        <v>19516775</v>
      </c>
      <c r="O18" s="90">
        <v>0.8086873528893963</v>
      </c>
      <c r="P18" s="19">
        <v>-2.4613711850905773E-2</v>
      </c>
      <c r="Q18" s="55">
        <v>17</v>
      </c>
      <c r="R18" s="89">
        <v>2083520.8845098983</v>
      </c>
      <c r="S18" s="90">
        <v>0.9973682829536733</v>
      </c>
      <c r="T18" s="71">
        <v>-5483.2374281423581</v>
      </c>
      <c r="U18" s="52">
        <v>98971364</v>
      </c>
      <c r="V18" s="52">
        <v>82472943</v>
      </c>
      <c r="W18" s="52">
        <v>16498421</v>
      </c>
      <c r="X18" s="18">
        <v>0.83330106474030208</v>
      </c>
      <c r="Y18" s="19">
        <v>3.9467033947034325E-2</v>
      </c>
      <c r="Z18" s="55">
        <v>17</v>
      </c>
      <c r="AA18" s="52">
        <v>2563591.8577060178</v>
      </c>
      <c r="AB18" s="114">
        <v>0.7180833645592628</v>
      </c>
      <c r="AC18" s="73">
        <v>-722719.19116774946</v>
      </c>
      <c r="AD18" s="17">
        <v>90504321.070999995</v>
      </c>
      <c r="AE18" s="17">
        <v>71845410</v>
      </c>
      <c r="AF18" s="17">
        <v>18658911.070999999</v>
      </c>
      <c r="AG18" s="18">
        <v>0.79383403079326775</v>
      </c>
      <c r="AH18" s="19">
        <v>-1.1965168243878943E-2</v>
      </c>
      <c r="AI18" s="16">
        <v>16</v>
      </c>
      <c r="AJ18" s="17">
        <v>1567656</v>
      </c>
      <c r="AK18" s="17">
        <v>1568400</v>
      </c>
      <c r="AL18" s="17">
        <v>-744</v>
      </c>
      <c r="AM18" s="39">
        <v>1.0004745939160122</v>
      </c>
      <c r="AN18" s="17">
        <v>86383982.613999993</v>
      </c>
      <c r="AO18" s="17">
        <v>69608144</v>
      </c>
      <c r="AP18" s="17">
        <v>16775838.614</v>
      </c>
      <c r="AQ18" s="18">
        <v>0.8057991990371467</v>
      </c>
      <c r="AR18" s="19">
        <v>-1.9112110345684163E-2</v>
      </c>
      <c r="AS18" s="16">
        <v>12</v>
      </c>
      <c r="AT18" s="17">
        <v>1375335</v>
      </c>
      <c r="AU18" s="17">
        <v>1375822</v>
      </c>
      <c r="AV18" s="17">
        <v>-487</v>
      </c>
      <c r="AW18" s="39">
        <v>1.0003540955476302</v>
      </c>
      <c r="AX18" s="17">
        <v>83863969.633000001</v>
      </c>
      <c r="AY18" s="17">
        <v>69180337</v>
      </c>
      <c r="AZ18" s="17">
        <v>14683632.632999999</v>
      </c>
      <c r="BA18" s="18">
        <v>0.82491130938283086</v>
      </c>
      <c r="BB18" s="19">
        <v>-2.1896130617858667E-2</v>
      </c>
      <c r="BC18" s="16">
        <v>11</v>
      </c>
      <c r="BD18" s="17">
        <v>1361767</v>
      </c>
      <c r="BE18" s="17">
        <v>1361842</v>
      </c>
      <c r="BF18" s="17">
        <v>-75</v>
      </c>
      <c r="BG18" s="39">
        <v>1.0000550755011688</v>
      </c>
      <c r="BH18" s="17">
        <v>81093057</v>
      </c>
      <c r="BI18" s="17">
        <v>68670204</v>
      </c>
      <c r="BJ18" s="17">
        <v>12422853</v>
      </c>
      <c r="BK18" s="18">
        <v>0.84680744000068953</v>
      </c>
      <c r="BL18" s="19">
        <v>-4.4636140112426892E-2</v>
      </c>
      <c r="BM18" s="16">
        <v>10</v>
      </c>
      <c r="BN18" s="17">
        <v>1330043</v>
      </c>
      <c r="BO18" s="17">
        <v>1330118</v>
      </c>
      <c r="BP18" s="17">
        <v>-75</v>
      </c>
      <c r="BQ18" s="39">
        <v>1.0000563891543357</v>
      </c>
      <c r="BR18" s="17">
        <v>76478388</v>
      </c>
      <c r="BS18" s="17">
        <v>68176168</v>
      </c>
      <c r="BT18" s="17">
        <v>8302220</v>
      </c>
      <c r="BU18" s="18">
        <v>0.89144358011311642</v>
      </c>
      <c r="BV18" s="19">
        <v>-2.4431273815852528E-2</v>
      </c>
      <c r="BW18" s="16">
        <v>8</v>
      </c>
      <c r="BX18" s="17">
        <v>1316945</v>
      </c>
      <c r="BY18" s="17">
        <v>1316662.8970000001</v>
      </c>
      <c r="BZ18" s="17">
        <v>282.10299999988638</v>
      </c>
      <c r="CA18" s="39">
        <v>0.99978578983936295</v>
      </c>
      <c r="CB18" s="17">
        <v>75897678.270999998</v>
      </c>
      <c r="CC18" s="17">
        <v>69512775</v>
      </c>
      <c r="CD18" s="17">
        <v>6384903.2709999997</v>
      </c>
      <c r="CE18" s="18">
        <v>0.91587485392896895</v>
      </c>
      <c r="CF18" s="19">
        <v>-2.967434009135439E-2</v>
      </c>
      <c r="CG18" s="16">
        <v>10</v>
      </c>
      <c r="CH18" s="17">
        <v>1279379</v>
      </c>
      <c r="CI18" s="17">
        <v>1279379</v>
      </c>
      <c r="CJ18" s="17">
        <v>0</v>
      </c>
      <c r="CK18" s="39">
        <v>1</v>
      </c>
      <c r="CL18" s="17">
        <v>70921348.591999993</v>
      </c>
      <c r="CM18" s="17">
        <v>67059624</v>
      </c>
      <c r="CN18" s="17">
        <v>3861724.5920000002</v>
      </c>
      <c r="CO18" s="18">
        <v>0.94554919402032334</v>
      </c>
      <c r="CP18" s="19">
        <v>-1.7285287663145743E-2</v>
      </c>
      <c r="CQ18" s="16">
        <v>13</v>
      </c>
      <c r="CR18" s="17">
        <v>1206779</v>
      </c>
      <c r="CS18" s="17">
        <v>1206779</v>
      </c>
      <c r="CT18" s="17">
        <v>0</v>
      </c>
      <c r="CU18" s="39">
        <v>1</v>
      </c>
      <c r="CV18" s="17">
        <v>66265046.810999997</v>
      </c>
      <c r="CW18" s="17">
        <v>63802272</v>
      </c>
      <c r="CX18" s="17">
        <v>2462774.8110000002</v>
      </c>
      <c r="CY18" s="18">
        <v>0.96283448168346908</v>
      </c>
      <c r="CZ18" s="19">
        <v>-1.7479530110554142E-2</v>
      </c>
      <c r="DA18" s="16">
        <v>10</v>
      </c>
      <c r="DB18" s="17">
        <v>1120316</v>
      </c>
      <c r="DC18" s="17">
        <v>1120316</v>
      </c>
      <c r="DD18" s="17">
        <v>0</v>
      </c>
      <c r="DE18" s="39">
        <v>1</v>
      </c>
      <c r="DF18" s="17">
        <v>62246071.428000003</v>
      </c>
      <c r="DG18" s="17">
        <v>61020696</v>
      </c>
      <c r="DH18" s="17">
        <v>1225375.4280000001</v>
      </c>
      <c r="DI18" s="18">
        <v>0.98031401179402322</v>
      </c>
      <c r="DJ18" s="19">
        <v>-2.3192246218274759E-2</v>
      </c>
      <c r="DK18" s="16">
        <v>8</v>
      </c>
      <c r="DL18" s="17">
        <v>1062085</v>
      </c>
      <c r="DM18" s="17">
        <v>1062085</v>
      </c>
      <c r="DN18" s="17">
        <v>0</v>
      </c>
      <c r="DO18" s="39">
        <v>1</v>
      </c>
      <c r="DP18" s="17">
        <v>58234430.063000001</v>
      </c>
      <c r="DQ18" s="17">
        <v>58438615</v>
      </c>
      <c r="DR18" s="17">
        <v>-204184.93700000001</v>
      </c>
      <c r="DS18" s="18">
        <v>1.003506258012298</v>
      </c>
      <c r="DT18" s="19">
        <v>-8.1410469864464652E-3</v>
      </c>
      <c r="DU18" s="16">
        <v>5</v>
      </c>
      <c r="DV18" s="17">
        <v>1030697</v>
      </c>
      <c r="DW18" s="17">
        <v>1030697</v>
      </c>
      <c r="DX18" s="17">
        <v>0</v>
      </c>
      <c r="DY18" s="39">
        <v>1</v>
      </c>
      <c r="DZ18" s="17">
        <v>55159268.18</v>
      </c>
      <c r="EA18" s="17">
        <v>55801725</v>
      </c>
      <c r="EB18" s="17">
        <v>-642456.81999999995</v>
      </c>
      <c r="EC18" s="18">
        <v>1.0116473049987444</v>
      </c>
      <c r="ED18" s="19">
        <v>-7.893597079897452E-3</v>
      </c>
      <c r="EE18" s="16">
        <v>4</v>
      </c>
      <c r="EF18" s="17">
        <v>1018966</v>
      </c>
      <c r="EG18" s="17">
        <v>1018389.06</v>
      </c>
      <c r="EH18" s="17">
        <v>576.93999999994412</v>
      </c>
      <c r="EI18" s="39">
        <v>0.99943379857620374</v>
      </c>
    </row>
    <row r="19" spans="2:139" x14ac:dyDescent="0.25">
      <c r="B19" s="16" t="s">
        <v>51</v>
      </c>
      <c r="C19" s="97">
        <v>27439233.629000001</v>
      </c>
      <c r="D19" s="97">
        <v>14069978.916999999</v>
      </c>
      <c r="E19" s="97">
        <v>13369254.712000001</v>
      </c>
      <c r="F19" s="98">
        <v>0.51276865481147071</v>
      </c>
      <c r="G19" s="19">
        <v>-0.11143384777348986</v>
      </c>
      <c r="H19" s="104">
        <v>45</v>
      </c>
      <c r="I19" s="97">
        <v>1150561.1657128234</v>
      </c>
      <c r="J19" s="98">
        <v>0.8942327055183994</v>
      </c>
      <c r="K19" s="71">
        <v>-121691.74163304188</v>
      </c>
      <c r="L19" s="89">
        <v>23238395.386</v>
      </c>
      <c r="M19" s="89">
        <v>14505464.556</v>
      </c>
      <c r="N19" s="89">
        <v>8732930.8300000001</v>
      </c>
      <c r="O19" s="90">
        <v>0.62420250258496057</v>
      </c>
      <c r="P19" s="19">
        <v>-1.4994299873649419E-2</v>
      </c>
      <c r="Q19" s="55">
        <v>40</v>
      </c>
      <c r="R19" s="89">
        <v>1060999.993590405</v>
      </c>
      <c r="S19" s="90">
        <v>0.91935617523297164</v>
      </c>
      <c r="T19" s="71">
        <v>-85563.097560922848</v>
      </c>
      <c r="U19" s="52">
        <v>22220097.548</v>
      </c>
      <c r="V19" s="52">
        <v>14203015.302999999</v>
      </c>
      <c r="W19" s="52">
        <v>8017082.2450000001</v>
      </c>
      <c r="X19" s="18">
        <v>0.63919680245860999</v>
      </c>
      <c r="Y19" s="19">
        <v>3.9075354688212216E-2</v>
      </c>
      <c r="Z19" s="55">
        <v>42</v>
      </c>
      <c r="AA19" s="52">
        <v>1112823.64950635</v>
      </c>
      <c r="AB19" s="114">
        <v>0.80028304672119133</v>
      </c>
      <c r="AC19" s="73">
        <v>-222249.7488160131</v>
      </c>
      <c r="AD19" s="17">
        <v>21243700</v>
      </c>
      <c r="AE19" s="17">
        <v>12748800</v>
      </c>
      <c r="AF19" s="17">
        <v>8494900</v>
      </c>
      <c r="AG19" s="18">
        <v>0.60012144777039778</v>
      </c>
      <c r="AH19" s="19">
        <v>8.2216634022571622E-3</v>
      </c>
      <c r="AI19" s="16">
        <v>40</v>
      </c>
      <c r="AJ19" s="17">
        <v>667142</v>
      </c>
      <c r="AK19" s="17">
        <v>581447</v>
      </c>
      <c r="AL19" s="17">
        <v>85695</v>
      </c>
      <c r="AM19" s="39">
        <v>0.87154908550203702</v>
      </c>
      <c r="AN19" s="17">
        <v>20683400</v>
      </c>
      <c r="AO19" s="17">
        <v>12242500</v>
      </c>
      <c r="AP19" s="17">
        <v>8440900</v>
      </c>
      <c r="AQ19" s="18">
        <v>0.59189978436814061</v>
      </c>
      <c r="AR19" s="19">
        <v>-2.3610220248851954E-3</v>
      </c>
      <c r="AS19" s="16">
        <v>41</v>
      </c>
      <c r="AT19" s="17">
        <v>654755</v>
      </c>
      <c r="AU19" s="17">
        <v>548353</v>
      </c>
      <c r="AV19" s="17">
        <v>106402</v>
      </c>
      <c r="AW19" s="39">
        <v>0.83749341356690665</v>
      </c>
      <c r="AX19" s="17">
        <v>20096900</v>
      </c>
      <c r="AY19" s="17">
        <v>11942800</v>
      </c>
      <c r="AZ19" s="17">
        <v>8154100</v>
      </c>
      <c r="BA19" s="18">
        <v>0.59426080639302581</v>
      </c>
      <c r="BB19" s="19">
        <v>-1.9555691386098473E-2</v>
      </c>
      <c r="BC19" s="16">
        <v>42</v>
      </c>
      <c r="BD19" s="17">
        <v>582535</v>
      </c>
      <c r="BE19" s="17">
        <v>534858</v>
      </c>
      <c r="BF19" s="17">
        <v>47677</v>
      </c>
      <c r="BG19" s="39">
        <v>0.91815599062717257</v>
      </c>
      <c r="BH19" s="17">
        <v>18483700</v>
      </c>
      <c r="BI19" s="17">
        <v>11345600</v>
      </c>
      <c r="BJ19" s="17">
        <v>7138100</v>
      </c>
      <c r="BK19" s="18">
        <v>0.61381649777912428</v>
      </c>
      <c r="BL19" s="19">
        <v>-3.2579592125844936E-2</v>
      </c>
      <c r="BM19" s="16">
        <v>41</v>
      </c>
      <c r="BN19" s="17">
        <v>536237</v>
      </c>
      <c r="BO19" s="17">
        <v>547613</v>
      </c>
      <c r="BP19" s="17">
        <v>-11376</v>
      </c>
      <c r="BQ19" s="39">
        <v>1.0212145003049025</v>
      </c>
      <c r="BR19" s="17">
        <v>17636400</v>
      </c>
      <c r="BS19" s="17">
        <v>11400100</v>
      </c>
      <c r="BT19" s="17">
        <v>6236300</v>
      </c>
      <c r="BU19" s="18">
        <v>0.64639608990496922</v>
      </c>
      <c r="BV19" s="19">
        <v>-4.1313953836081052E-2</v>
      </c>
      <c r="BW19" s="16">
        <v>40</v>
      </c>
      <c r="BX19" s="17">
        <v>526538</v>
      </c>
      <c r="BY19" s="17">
        <v>578635</v>
      </c>
      <c r="BZ19" s="17">
        <v>-52097</v>
      </c>
      <c r="CA19" s="39">
        <v>1.0989425264653263</v>
      </c>
      <c r="CB19" s="17">
        <v>16549069.054</v>
      </c>
      <c r="CC19" s="17">
        <v>11380961.003</v>
      </c>
      <c r="CD19" s="17">
        <v>5168108.051</v>
      </c>
      <c r="CE19" s="18">
        <v>0.68771004374105027</v>
      </c>
      <c r="CF19" s="19">
        <v>1.3053784969216053E-2</v>
      </c>
      <c r="CG19" s="16">
        <v>42</v>
      </c>
      <c r="CH19" s="17">
        <v>510727</v>
      </c>
      <c r="CI19" s="17">
        <v>488770</v>
      </c>
      <c r="CJ19" s="17">
        <v>21957</v>
      </c>
      <c r="CK19" s="39">
        <v>0.95700834300908311</v>
      </c>
      <c r="CL19" s="17">
        <v>15696546</v>
      </c>
      <c r="CM19" s="17">
        <v>10589773</v>
      </c>
      <c r="CN19" s="17">
        <v>5106773</v>
      </c>
      <c r="CO19" s="18">
        <v>0.67465625877183422</v>
      </c>
      <c r="CP19" s="19">
        <v>2.4692977641568303E-2</v>
      </c>
      <c r="CQ19" s="16">
        <v>45</v>
      </c>
      <c r="CR19" s="17">
        <v>476754</v>
      </c>
      <c r="CS19" s="17">
        <v>454494</v>
      </c>
      <c r="CT19" s="17">
        <v>22260</v>
      </c>
      <c r="CU19" s="39">
        <v>0.95330925382901877</v>
      </c>
      <c r="CV19" s="17">
        <v>14661399</v>
      </c>
      <c r="CW19" s="17">
        <v>9529371</v>
      </c>
      <c r="CX19" s="17">
        <v>5132028</v>
      </c>
      <c r="CY19" s="18">
        <v>0.64996328113026591</v>
      </c>
      <c r="CZ19" s="19">
        <v>-3.6533450077499641E-2</v>
      </c>
      <c r="DA19" s="16">
        <v>45</v>
      </c>
      <c r="DB19" s="17">
        <v>423446</v>
      </c>
      <c r="DC19" s="17">
        <v>423446</v>
      </c>
      <c r="DD19" s="17">
        <v>0</v>
      </c>
      <c r="DE19" s="39">
        <v>1</v>
      </c>
      <c r="DF19" s="17">
        <v>12985989</v>
      </c>
      <c r="DG19" s="17">
        <v>8914839</v>
      </c>
      <c r="DH19" s="17">
        <v>4071150</v>
      </c>
      <c r="DI19" s="18">
        <v>0.68649673120776555</v>
      </c>
      <c r="DJ19" s="19">
        <v>-3.0388258692678027E-2</v>
      </c>
      <c r="DK19" s="16">
        <v>41</v>
      </c>
      <c r="DL19" s="17">
        <v>328717</v>
      </c>
      <c r="DM19" s="17">
        <v>328717</v>
      </c>
      <c r="DN19" s="17">
        <v>0</v>
      </c>
      <c r="DO19" s="39">
        <v>1</v>
      </c>
      <c r="DP19" s="17">
        <v>12271331</v>
      </c>
      <c r="DQ19" s="17">
        <v>8797133</v>
      </c>
      <c r="DR19" s="17">
        <v>3474198</v>
      </c>
      <c r="DS19" s="18">
        <v>0.71688498990044358</v>
      </c>
      <c r="DT19" s="19">
        <v>-4.2311523302262843E-2</v>
      </c>
      <c r="DU19" s="16">
        <v>39</v>
      </c>
      <c r="DV19" s="17">
        <v>235686</v>
      </c>
      <c r="DW19" s="17">
        <v>235686</v>
      </c>
      <c r="DX19" s="17">
        <v>0</v>
      </c>
      <c r="DY19" s="39">
        <v>1</v>
      </c>
      <c r="DZ19" s="17">
        <v>11952057</v>
      </c>
      <c r="EA19" s="17">
        <v>9073960</v>
      </c>
      <c r="EB19" s="17">
        <v>2878097</v>
      </c>
      <c r="EC19" s="18">
        <v>0.75919651320270642</v>
      </c>
      <c r="ED19" s="19">
        <v>-8.0675938967303296E-2</v>
      </c>
      <c r="EE19" s="16">
        <v>37</v>
      </c>
      <c r="EF19" s="17">
        <v>190586</v>
      </c>
      <c r="EG19" s="17">
        <v>190586</v>
      </c>
      <c r="EH19" s="17">
        <v>0</v>
      </c>
      <c r="EI19" s="39">
        <v>1</v>
      </c>
    </row>
    <row r="20" spans="2:139" x14ac:dyDescent="0.25">
      <c r="B20" s="16" t="s">
        <v>52</v>
      </c>
      <c r="C20" s="97">
        <v>16302367.088</v>
      </c>
      <c r="D20" s="97">
        <v>14305181.536</v>
      </c>
      <c r="E20" s="97">
        <v>1997185.5519999992</v>
      </c>
      <c r="F20" s="98">
        <v>0.87749106978028324</v>
      </c>
      <c r="G20" s="19">
        <v>-4.061487295755517E-2</v>
      </c>
      <c r="H20" s="104">
        <v>7</v>
      </c>
      <c r="I20" s="97">
        <v>262277.37114428525</v>
      </c>
      <c r="J20" s="98">
        <v>1.3659505858925489</v>
      </c>
      <c r="K20" s="71">
        <v>95980.557636608704</v>
      </c>
      <c r="L20" s="89">
        <v>15669157.016999999</v>
      </c>
      <c r="M20" s="89">
        <v>14385946.175000001</v>
      </c>
      <c r="N20" s="89">
        <v>1283210.8419999999</v>
      </c>
      <c r="O20" s="90">
        <v>0.91810594273783841</v>
      </c>
      <c r="P20" s="19">
        <v>-3.4174248445349775E-2</v>
      </c>
      <c r="Q20" s="55">
        <v>7</v>
      </c>
      <c r="R20" s="89">
        <v>218918.60303305951</v>
      </c>
      <c r="S20" s="90">
        <v>1.5890377851405373</v>
      </c>
      <c r="T20" s="71">
        <v>128951.32905665383</v>
      </c>
      <c r="U20" s="52">
        <v>14976003</v>
      </c>
      <c r="V20" s="52">
        <v>14261351</v>
      </c>
      <c r="W20" s="52">
        <v>714652</v>
      </c>
      <c r="X20" s="18">
        <v>0.95228019118318818</v>
      </c>
      <c r="Y20" s="19">
        <v>9.6520416942873277E-2</v>
      </c>
      <c r="Z20" s="55">
        <v>7</v>
      </c>
      <c r="AA20" s="52">
        <v>305347.25831897109</v>
      </c>
      <c r="AB20" s="114">
        <v>1.1113852858685525</v>
      </c>
      <c r="AC20" s="73">
        <v>34011.191657037292</v>
      </c>
      <c r="AD20" s="17">
        <v>14574790</v>
      </c>
      <c r="AE20" s="17">
        <v>12472519</v>
      </c>
      <c r="AF20" s="17">
        <v>2102271</v>
      </c>
      <c r="AG20" s="18">
        <v>0.85575977424031491</v>
      </c>
      <c r="AH20" s="19">
        <v>6.5055809008982557E-3</v>
      </c>
      <c r="AI20" s="16">
        <v>9</v>
      </c>
      <c r="AJ20" s="17">
        <v>300105.1568</v>
      </c>
      <c r="AK20" s="17">
        <v>302304.17300000001</v>
      </c>
      <c r="AL20" s="17">
        <v>-2199.0162000000128</v>
      </c>
      <c r="AM20" s="39">
        <v>1.007327485516891</v>
      </c>
      <c r="AN20" s="17">
        <v>13781856</v>
      </c>
      <c r="AO20" s="17">
        <v>11704299</v>
      </c>
      <c r="AP20" s="17">
        <v>2077557</v>
      </c>
      <c r="AQ20" s="18">
        <v>0.84925419333941665</v>
      </c>
      <c r="AR20" s="19">
        <v>-5.344764814428149E-2</v>
      </c>
      <c r="AS20" s="16">
        <v>9</v>
      </c>
      <c r="AT20" s="17">
        <v>338779</v>
      </c>
      <c r="AU20" s="17">
        <v>292473</v>
      </c>
      <c r="AV20" s="17">
        <v>46306</v>
      </c>
      <c r="AW20" s="39">
        <v>0.86331502247778047</v>
      </c>
      <c r="AX20" s="17">
        <v>13029928</v>
      </c>
      <c r="AY20" s="17">
        <v>11762140</v>
      </c>
      <c r="AZ20" s="17">
        <v>1267788</v>
      </c>
      <c r="BA20" s="18">
        <v>0.90270184148369814</v>
      </c>
      <c r="BB20" s="19">
        <v>0.11546450501542749</v>
      </c>
      <c r="BC20" s="16">
        <v>8</v>
      </c>
      <c r="BD20" s="17">
        <v>337686</v>
      </c>
      <c r="BE20" s="17">
        <v>294428</v>
      </c>
      <c r="BF20" s="17">
        <v>43258</v>
      </c>
      <c r="BG20" s="39">
        <v>0.87189874617247975</v>
      </c>
      <c r="BH20" s="17">
        <v>12589300</v>
      </c>
      <c r="BI20" s="17">
        <v>9910767</v>
      </c>
      <c r="BJ20" s="17">
        <v>2678533</v>
      </c>
      <c r="BK20" s="18">
        <v>0.78723733646827065</v>
      </c>
      <c r="BL20" s="19">
        <v>4.7152137984320719E-2</v>
      </c>
      <c r="BM20" s="16">
        <v>17</v>
      </c>
      <c r="BN20" s="17">
        <v>265835</v>
      </c>
      <c r="BO20" s="17">
        <v>300123</v>
      </c>
      <c r="BP20" s="17">
        <v>-34288</v>
      </c>
      <c r="BQ20" s="39">
        <v>1.1289822634340851</v>
      </c>
      <c r="BR20" s="17">
        <v>12132845</v>
      </c>
      <c r="BS20" s="17">
        <v>8979339</v>
      </c>
      <c r="BT20" s="17">
        <v>3153506</v>
      </c>
      <c r="BU20" s="18">
        <v>0.74008519848394994</v>
      </c>
      <c r="BV20" s="19">
        <v>-0.19227319873570092</v>
      </c>
      <c r="BW20" s="16">
        <v>27</v>
      </c>
      <c r="BX20" s="17">
        <v>236177</v>
      </c>
      <c r="BY20" s="17">
        <v>299806</v>
      </c>
      <c r="BZ20" s="17">
        <v>-63629</v>
      </c>
      <c r="CA20" s="39">
        <v>1.2694123475190218</v>
      </c>
      <c r="CB20" s="17">
        <v>11599119</v>
      </c>
      <c r="CC20" s="17">
        <v>10814536</v>
      </c>
      <c r="CD20" s="17">
        <v>784583</v>
      </c>
      <c r="CE20" s="18">
        <v>0.93235839721965086</v>
      </c>
      <c r="CF20" s="19">
        <v>-0.1180872322664942</v>
      </c>
      <c r="CG20" s="16">
        <v>9</v>
      </c>
      <c r="CH20" s="17">
        <v>258982</v>
      </c>
      <c r="CI20" s="17">
        <v>287296</v>
      </c>
      <c r="CJ20" s="17">
        <v>-28314</v>
      </c>
      <c r="CK20" s="39">
        <v>1.1093280614096732</v>
      </c>
      <c r="CL20" s="17">
        <v>10816497</v>
      </c>
      <c r="CM20" s="17">
        <v>11362142</v>
      </c>
      <c r="CN20" s="17">
        <v>-545645</v>
      </c>
      <c r="CO20" s="18">
        <v>1.0504456294861451</v>
      </c>
      <c r="CP20" s="19">
        <v>0.10323463573069325</v>
      </c>
      <c r="CQ20" s="16">
        <v>3</v>
      </c>
      <c r="CR20" s="17">
        <v>242923</v>
      </c>
      <c r="CS20" s="17">
        <v>273464</v>
      </c>
      <c r="CT20" s="17">
        <v>-30541</v>
      </c>
      <c r="CU20" s="39">
        <v>1.1257229657134153</v>
      </c>
      <c r="CV20" s="17">
        <v>10075829</v>
      </c>
      <c r="CW20" s="17">
        <v>9543936</v>
      </c>
      <c r="CX20" s="17">
        <v>531893</v>
      </c>
      <c r="CY20" s="18">
        <v>0.94721099375545181</v>
      </c>
      <c r="CZ20" s="19">
        <v>1.257215391680977E-2</v>
      </c>
      <c r="DA20" s="16">
        <v>13</v>
      </c>
      <c r="DB20" s="17">
        <v>246884</v>
      </c>
      <c r="DC20" s="17">
        <v>264625</v>
      </c>
      <c r="DD20" s="17">
        <v>-17741</v>
      </c>
      <c r="DE20" s="39">
        <v>1.0718596587871227</v>
      </c>
      <c r="DF20" s="17">
        <v>9149348</v>
      </c>
      <c r="DG20" s="17">
        <v>8551336</v>
      </c>
      <c r="DH20" s="17">
        <v>598012</v>
      </c>
      <c r="DI20" s="18">
        <v>0.93463883983864204</v>
      </c>
      <c r="DJ20" s="19">
        <v>2.5252943428312968E-2</v>
      </c>
      <c r="DK20" s="16">
        <v>13</v>
      </c>
      <c r="DL20" s="17">
        <v>246025</v>
      </c>
      <c r="DM20" s="17">
        <v>249773</v>
      </c>
      <c r="DN20" s="17">
        <v>-3748</v>
      </c>
      <c r="DO20" s="39">
        <v>1.0152342241642109</v>
      </c>
      <c r="DP20" s="17">
        <v>8516853</v>
      </c>
      <c r="DQ20" s="17">
        <v>7745106</v>
      </c>
      <c r="DR20" s="17">
        <v>771747</v>
      </c>
      <c r="DS20" s="18">
        <v>0.90938589641032908</v>
      </c>
      <c r="DT20" s="19">
        <v>7.9927069329039924E-2</v>
      </c>
      <c r="DU20" s="16">
        <v>18</v>
      </c>
      <c r="DV20" s="17">
        <v>231086</v>
      </c>
      <c r="DW20" s="17">
        <v>226157</v>
      </c>
      <c r="DX20" s="17">
        <v>4929</v>
      </c>
      <c r="DY20" s="39">
        <v>0.97867027859757838</v>
      </c>
      <c r="DZ20" s="17">
        <v>7949400</v>
      </c>
      <c r="EA20" s="17">
        <v>6593700</v>
      </c>
      <c r="EB20" s="17">
        <v>1355700</v>
      </c>
      <c r="EC20" s="18">
        <v>0.82945882708128915</v>
      </c>
      <c r="ED20" s="19">
        <v>-1.0668468934768138E-2</v>
      </c>
      <c r="EE20" s="16">
        <v>32</v>
      </c>
      <c r="EF20" s="17">
        <v>199690</v>
      </c>
      <c r="EG20" s="17">
        <v>218651</v>
      </c>
      <c r="EH20" s="17">
        <v>-18961</v>
      </c>
      <c r="EI20" s="39">
        <v>1.0949521758726026</v>
      </c>
    </row>
    <row r="21" spans="2:139" x14ac:dyDescent="0.25">
      <c r="B21" s="16" t="s">
        <v>54</v>
      </c>
      <c r="C21" s="97">
        <v>219353071.882</v>
      </c>
      <c r="D21" s="97">
        <v>78184455.787</v>
      </c>
      <c r="E21" s="97">
        <v>141168616.095</v>
      </c>
      <c r="F21" s="98">
        <v>0.35643200761309135</v>
      </c>
      <c r="G21" s="19">
        <v>-4.5483604952379408E-2</v>
      </c>
      <c r="H21" s="104">
        <v>48</v>
      </c>
      <c r="I21" s="97">
        <v>10369938.717163878</v>
      </c>
      <c r="J21" s="98">
        <v>0.74939465327664823</v>
      </c>
      <c r="K21" s="71">
        <v>-2598762.0877147634</v>
      </c>
      <c r="L21" s="89">
        <v>199089639.56199998</v>
      </c>
      <c r="M21" s="89">
        <v>80017234.439999998</v>
      </c>
      <c r="N21" s="89">
        <v>119072405.12200001</v>
      </c>
      <c r="O21" s="90">
        <v>0.40191561256547076</v>
      </c>
      <c r="P21" s="19">
        <v>-1.1537772347267938E-2</v>
      </c>
      <c r="Q21" s="55">
        <v>48</v>
      </c>
      <c r="R21" s="89">
        <v>10125493.596257109</v>
      </c>
      <c r="S21" s="90">
        <v>0.71668732888922926</v>
      </c>
      <c r="T21" s="71">
        <v>-2868680.6370706055</v>
      </c>
      <c r="U21" s="52">
        <v>190178813.97100002</v>
      </c>
      <c r="V21" s="52">
        <v>78630074.375</v>
      </c>
      <c r="W21" s="52">
        <v>111548739.596</v>
      </c>
      <c r="X21" s="18">
        <v>0.4134533849127387</v>
      </c>
      <c r="Y21" s="19">
        <v>2.0862952710501981E-2</v>
      </c>
      <c r="Z21" s="55">
        <v>49</v>
      </c>
      <c r="AA21" s="52">
        <v>10151961.240753461</v>
      </c>
      <c r="AB21" s="114">
        <v>0.70851992965962551</v>
      </c>
      <c r="AC21" s="73">
        <v>-2959094.3765475741</v>
      </c>
      <c r="AD21" s="17">
        <v>165458123.046</v>
      </c>
      <c r="AE21" s="17">
        <v>64957276.038000003</v>
      </c>
      <c r="AF21" s="17">
        <v>100500847.008</v>
      </c>
      <c r="AG21" s="18">
        <v>0.39259043220223672</v>
      </c>
      <c r="AH21" s="19">
        <v>-1.1099494743965932E-2</v>
      </c>
      <c r="AI21" s="16">
        <v>50</v>
      </c>
      <c r="AJ21" s="17">
        <v>7015247.4349999996</v>
      </c>
      <c r="AK21" s="17">
        <v>5893783.1580999997</v>
      </c>
      <c r="AL21" s="17">
        <v>1121464.2768999999</v>
      </c>
      <c r="AM21" s="39">
        <v>0.8401390275537729</v>
      </c>
      <c r="AN21" s="17">
        <v>158611516.25299999</v>
      </c>
      <c r="AO21" s="17">
        <v>64029871.409000002</v>
      </c>
      <c r="AP21" s="17">
        <v>94581644.843999997</v>
      </c>
      <c r="AQ21" s="18">
        <v>0.40368992694620265</v>
      </c>
      <c r="AR21" s="19">
        <v>-3.023774359208764E-2</v>
      </c>
      <c r="AS21" s="16">
        <v>50</v>
      </c>
      <c r="AT21" s="17">
        <v>6612368.9850000003</v>
      </c>
      <c r="AU21" s="17">
        <v>5010518.0459000003</v>
      </c>
      <c r="AV21" s="17">
        <v>1601850.9391000001</v>
      </c>
      <c r="AW21" s="39">
        <v>0.75774931152514924</v>
      </c>
      <c r="AX21" s="17">
        <v>146460000.553</v>
      </c>
      <c r="AY21" s="17">
        <v>63553046.866999999</v>
      </c>
      <c r="AZ21" s="17">
        <v>82906953.686000004</v>
      </c>
      <c r="BA21" s="18">
        <v>0.43392767053829029</v>
      </c>
      <c r="BB21" s="19">
        <v>-2.0366288877997574E-2</v>
      </c>
      <c r="BC21" s="16">
        <v>50</v>
      </c>
      <c r="BD21" s="17">
        <v>5399799.3859999999</v>
      </c>
      <c r="BE21" s="17">
        <v>4298066.0854000002</v>
      </c>
      <c r="BF21" s="17">
        <v>1101733.3005999997</v>
      </c>
      <c r="BG21" s="39">
        <v>0.79596773474632188</v>
      </c>
      <c r="BH21" s="17">
        <v>138794302</v>
      </c>
      <c r="BI21" s="17">
        <v>63053413</v>
      </c>
      <c r="BJ21" s="17">
        <v>75740889</v>
      </c>
      <c r="BK21" s="18">
        <v>0.45429395941628786</v>
      </c>
      <c r="BL21" s="19">
        <v>-5.1864626885930576E-2</v>
      </c>
      <c r="BM21" s="16">
        <v>50</v>
      </c>
      <c r="BN21" s="17">
        <v>4761507</v>
      </c>
      <c r="BO21" s="17">
        <v>4130844.2319999998</v>
      </c>
      <c r="BP21" s="17">
        <v>630662.76800000016</v>
      </c>
      <c r="BQ21" s="39">
        <v>0.86754975515104771</v>
      </c>
      <c r="BR21" s="17">
        <v>126435510</v>
      </c>
      <c r="BS21" s="17">
        <v>63996419</v>
      </c>
      <c r="BT21" s="17">
        <v>62439091</v>
      </c>
      <c r="BU21" s="18">
        <v>0.50615858630221844</v>
      </c>
      <c r="BV21" s="19">
        <v>-3.7157576581866136E-2</v>
      </c>
      <c r="BW21" s="16">
        <v>50</v>
      </c>
      <c r="BX21" s="17">
        <v>4076467</v>
      </c>
      <c r="BY21" s="17">
        <v>2896284.477</v>
      </c>
      <c r="BZ21" s="17">
        <v>1180182.523</v>
      </c>
      <c r="CA21" s="39">
        <v>0.71048888093537854</v>
      </c>
      <c r="CB21" s="17">
        <v>119084440</v>
      </c>
      <c r="CC21" s="17">
        <v>64700501</v>
      </c>
      <c r="CD21" s="17">
        <v>54383939</v>
      </c>
      <c r="CE21" s="18">
        <v>0.54331616288408457</v>
      </c>
      <c r="CF21" s="19">
        <v>-8.3130377148346035E-2</v>
      </c>
      <c r="CG21" s="16">
        <v>50</v>
      </c>
      <c r="CH21" s="17">
        <v>3729181</v>
      </c>
      <c r="CI21" s="17">
        <v>2156266.946</v>
      </c>
      <c r="CJ21" s="17">
        <v>1572914.054</v>
      </c>
      <c r="CK21" s="39">
        <v>0.57821461227009363</v>
      </c>
      <c r="CL21" s="17">
        <v>112908645</v>
      </c>
      <c r="CM21" s="17">
        <v>70731230</v>
      </c>
      <c r="CN21" s="17">
        <v>42177415</v>
      </c>
      <c r="CO21" s="18">
        <v>0.62644654003243061</v>
      </c>
      <c r="CP21" s="19">
        <v>2.1622279853479642E-2</v>
      </c>
      <c r="CQ21" s="16">
        <v>47</v>
      </c>
      <c r="CR21" s="17">
        <v>3665597</v>
      </c>
      <c r="CS21" s="17">
        <v>1477391.6839999999</v>
      </c>
      <c r="CT21" s="17">
        <v>2188205.3160000001</v>
      </c>
      <c r="CU21" s="39">
        <v>0.4030425832408745</v>
      </c>
      <c r="CV21" s="17">
        <v>103073463.07099999</v>
      </c>
      <c r="CW21" s="17">
        <v>62341331.045999996</v>
      </c>
      <c r="CX21" s="17">
        <v>40732132.024999999</v>
      </c>
      <c r="CY21" s="18">
        <v>0.60482426017895097</v>
      </c>
      <c r="CZ21" s="19">
        <v>2.0403008316366433E-3</v>
      </c>
      <c r="DA21" s="16">
        <v>47</v>
      </c>
      <c r="DB21" s="17">
        <v>3085600.7579999999</v>
      </c>
      <c r="DC21" s="17">
        <v>1025340.5887</v>
      </c>
      <c r="DD21" s="17">
        <v>2060260.1693</v>
      </c>
      <c r="DE21" s="39">
        <v>0.33229852762208845</v>
      </c>
      <c r="DF21" s="17">
        <v>97178993.458000004</v>
      </c>
      <c r="DG21" s="17">
        <v>58577938.442000002</v>
      </c>
      <c r="DH21" s="17">
        <v>38601055.016000003</v>
      </c>
      <c r="DI21" s="18">
        <v>0.60278395934731432</v>
      </c>
      <c r="DJ21" s="19">
        <v>-6.5619203018560945E-3</v>
      </c>
      <c r="DK21" s="16">
        <v>47</v>
      </c>
      <c r="DL21" s="17">
        <v>3084492.034</v>
      </c>
      <c r="DM21" s="17">
        <v>1737157.2143000001</v>
      </c>
      <c r="DN21" s="17">
        <v>1347334.8196999999</v>
      </c>
      <c r="DO21" s="39">
        <v>0.56319069561649582</v>
      </c>
      <c r="DP21" s="17">
        <v>89832401.476999998</v>
      </c>
      <c r="DQ21" s="17">
        <v>54739003.699000001</v>
      </c>
      <c r="DR21" s="17">
        <v>35093397.777999997</v>
      </c>
      <c r="DS21" s="18">
        <v>0.60934587964917042</v>
      </c>
      <c r="DT21" s="19">
        <v>0.12710261362712738</v>
      </c>
      <c r="DU21" s="16">
        <v>46</v>
      </c>
      <c r="DV21" s="17">
        <v>3056352.8620000002</v>
      </c>
      <c r="DW21" s="17">
        <v>3381967.8971000002</v>
      </c>
      <c r="DX21" s="17">
        <v>-325615.03509999998</v>
      </c>
      <c r="DY21" s="39">
        <v>1.1065371211421333</v>
      </c>
      <c r="DZ21" s="17">
        <v>83825154.070999995</v>
      </c>
      <c r="EA21" s="17">
        <v>40424116.074000001</v>
      </c>
      <c r="EB21" s="17">
        <v>43401037.997000001</v>
      </c>
      <c r="EC21" s="18">
        <v>0.48224326602204304</v>
      </c>
      <c r="ED21" s="19">
        <v>-5.3043689089868118E-2</v>
      </c>
      <c r="EE21" s="16">
        <v>49</v>
      </c>
      <c r="EF21" s="17">
        <v>2535590.415</v>
      </c>
      <c r="EG21" s="17">
        <v>1688571.3082999999</v>
      </c>
      <c r="EH21" s="17">
        <v>847019.10670000012</v>
      </c>
      <c r="EI21" s="39">
        <v>0.66594797736132005</v>
      </c>
    </row>
    <row r="22" spans="2:139" x14ac:dyDescent="0.25">
      <c r="B22" s="16" t="s">
        <v>59</v>
      </c>
      <c r="C22" s="97">
        <v>47998474</v>
      </c>
      <c r="D22" s="97">
        <v>30255941</v>
      </c>
      <c r="E22" s="97">
        <v>17742533</v>
      </c>
      <c r="F22" s="98">
        <v>0.63035214411191487</v>
      </c>
      <c r="G22" s="19">
        <v>-1.5866999688465055E-2</v>
      </c>
      <c r="H22" s="104">
        <v>34</v>
      </c>
      <c r="I22" s="97">
        <v>1339092.4658169935</v>
      </c>
      <c r="J22" s="98">
        <v>1.4795443883759023</v>
      </c>
      <c r="K22" s="71">
        <v>642154.27749898925</v>
      </c>
      <c r="L22" s="89">
        <v>46839007</v>
      </c>
      <c r="M22" s="89">
        <v>30268263</v>
      </c>
      <c r="N22" s="89">
        <v>16570744</v>
      </c>
      <c r="O22" s="90">
        <v>0.64621914380037992</v>
      </c>
      <c r="P22" s="19">
        <v>-4.6135093469936717E-2</v>
      </c>
      <c r="Q22" s="55">
        <v>36</v>
      </c>
      <c r="R22" s="89">
        <v>1231699.776832449</v>
      </c>
      <c r="S22" s="90">
        <v>1.495505581184212</v>
      </c>
      <c r="T22" s="71">
        <v>610314.11376382736</v>
      </c>
      <c r="U22" s="52">
        <v>44230185</v>
      </c>
      <c r="V22" s="52">
        <v>30622956</v>
      </c>
      <c r="W22" s="52">
        <v>13607229</v>
      </c>
      <c r="X22" s="18">
        <v>0.69235423727031664</v>
      </c>
      <c r="Y22" s="19">
        <v>4.4892715611006939E-2</v>
      </c>
      <c r="Z22" s="55">
        <v>33</v>
      </c>
      <c r="AA22" s="52">
        <v>1338293.2652636101</v>
      </c>
      <c r="AB22" s="114">
        <v>1.3390604809316515</v>
      </c>
      <c r="AC22" s="73">
        <v>453762.35814786959</v>
      </c>
      <c r="AD22" s="17">
        <v>42911033.788999997</v>
      </c>
      <c r="AE22" s="17">
        <v>27783243.232999999</v>
      </c>
      <c r="AF22" s="17">
        <v>15127789.556</v>
      </c>
      <c r="AG22" s="18">
        <v>0.6474615216593097</v>
      </c>
      <c r="AH22" s="19">
        <v>3.7948209502165264E-2</v>
      </c>
      <c r="AI22" s="16">
        <v>33</v>
      </c>
      <c r="AJ22" s="17">
        <v>1654344.0319999999</v>
      </c>
      <c r="AK22" s="17">
        <v>1981356.274</v>
      </c>
      <c r="AL22" s="17">
        <v>-327012.24200000009</v>
      </c>
      <c r="AM22" s="39">
        <v>1.1976688256339658</v>
      </c>
      <c r="AN22" s="17">
        <v>41883520</v>
      </c>
      <c r="AO22" s="17">
        <v>25528563</v>
      </c>
      <c r="AP22" s="17">
        <v>16354957</v>
      </c>
      <c r="AQ22" s="18">
        <v>0.60951331215714444</v>
      </c>
      <c r="AR22" s="19">
        <v>-2.2059325689428366E-2</v>
      </c>
      <c r="AS22" s="16">
        <v>39</v>
      </c>
      <c r="AT22" s="17">
        <v>1733432.9010000001</v>
      </c>
      <c r="AU22" s="17">
        <v>1517204.287</v>
      </c>
      <c r="AV22" s="17">
        <v>216228.61400000006</v>
      </c>
      <c r="AW22" s="39">
        <v>0.87525988812416111</v>
      </c>
      <c r="AX22" s="17">
        <v>39897927</v>
      </c>
      <c r="AY22" s="17">
        <v>25198439</v>
      </c>
      <c r="AZ22" s="17">
        <v>14699488</v>
      </c>
      <c r="BA22" s="18">
        <v>0.6315726378465728</v>
      </c>
      <c r="BB22" s="19">
        <v>-1.5587717424550895E-2</v>
      </c>
      <c r="BC22" s="16">
        <v>39</v>
      </c>
      <c r="BD22" s="17">
        <v>1704823.078</v>
      </c>
      <c r="BE22" s="17">
        <v>1426132.406</v>
      </c>
      <c r="BF22" s="17">
        <v>278690.67200000002</v>
      </c>
      <c r="BG22" s="39">
        <v>0.83652809749211998</v>
      </c>
      <c r="BH22" s="17">
        <v>39005478</v>
      </c>
      <c r="BI22" s="17">
        <v>25242799</v>
      </c>
      <c r="BJ22" s="17">
        <v>13762679</v>
      </c>
      <c r="BK22" s="18">
        <v>0.6471603552711237</v>
      </c>
      <c r="BL22" s="19">
        <v>-1.8005099989001128E-2</v>
      </c>
      <c r="BM22" s="16">
        <v>37</v>
      </c>
      <c r="BN22" s="17">
        <v>1476131.3</v>
      </c>
      <c r="BO22" s="17">
        <v>1381032.69</v>
      </c>
      <c r="BP22" s="17">
        <v>95098.610000000102</v>
      </c>
      <c r="BQ22" s="39">
        <v>0.93557577838773553</v>
      </c>
      <c r="BR22" s="17">
        <v>36924846</v>
      </c>
      <c r="BS22" s="17">
        <v>24561132</v>
      </c>
      <c r="BT22" s="17">
        <v>12363714</v>
      </c>
      <c r="BU22" s="18">
        <v>0.66516545526012483</v>
      </c>
      <c r="BV22" s="19">
        <v>-5.9138408563902622E-2</v>
      </c>
      <c r="BW22" s="16">
        <v>37</v>
      </c>
      <c r="BX22" s="17">
        <v>1293764.8999999999</v>
      </c>
      <c r="BY22" s="17">
        <v>1340614.808</v>
      </c>
      <c r="BZ22" s="17">
        <v>-46849.908000000054</v>
      </c>
      <c r="CA22" s="39">
        <v>1.0362120722242505</v>
      </c>
      <c r="CB22" s="17">
        <v>35640072.741999999</v>
      </c>
      <c r="CC22" s="17">
        <v>25814242.394000001</v>
      </c>
      <c r="CD22" s="17">
        <v>9825830.3479999993</v>
      </c>
      <c r="CE22" s="18">
        <v>0.72430386382402745</v>
      </c>
      <c r="CF22" s="19">
        <v>2.6384127174508221E-2</v>
      </c>
      <c r="CG22" s="16">
        <v>38</v>
      </c>
      <c r="CH22" s="17">
        <v>1232346.8</v>
      </c>
      <c r="CI22" s="17">
        <v>1265129.4698000001</v>
      </c>
      <c r="CJ22" s="17">
        <v>-32782.669800000032</v>
      </c>
      <c r="CK22" s="39">
        <v>1.0266018216625385</v>
      </c>
      <c r="CL22" s="17">
        <v>34714499</v>
      </c>
      <c r="CM22" s="17">
        <v>24227934</v>
      </c>
      <c r="CN22" s="17">
        <v>10486565</v>
      </c>
      <c r="CO22" s="18">
        <v>0.69791973664951923</v>
      </c>
      <c r="CP22" s="19">
        <v>1.6501868042383072E-2</v>
      </c>
      <c r="CQ22" s="16">
        <v>42</v>
      </c>
      <c r="CR22" s="17">
        <v>1155715.2</v>
      </c>
      <c r="CS22" s="17">
        <v>1186692.4957999999</v>
      </c>
      <c r="CT22" s="17">
        <v>-30977.295799999963</v>
      </c>
      <c r="CU22" s="39">
        <v>1.0268035721949493</v>
      </c>
      <c r="CV22" s="17">
        <v>31995969</v>
      </c>
      <c r="CW22" s="17">
        <v>21802625</v>
      </c>
      <c r="CX22" s="17">
        <v>10193344</v>
      </c>
      <c r="CY22" s="18">
        <v>0.68141786860713616</v>
      </c>
      <c r="CZ22" s="19">
        <v>1.1894479108234379E-2</v>
      </c>
      <c r="DA22" s="16">
        <v>42</v>
      </c>
      <c r="DB22" s="17">
        <v>1056485.3</v>
      </c>
      <c r="DC22" s="17">
        <v>1064404.1534</v>
      </c>
      <c r="DD22" s="17">
        <v>-7918.8533999999054</v>
      </c>
      <c r="DE22" s="39">
        <v>1.0074954695536227</v>
      </c>
      <c r="DF22" s="17">
        <v>29941535</v>
      </c>
      <c r="DG22" s="17">
        <v>20046558</v>
      </c>
      <c r="DH22" s="17">
        <v>9894977</v>
      </c>
      <c r="DI22" s="18">
        <v>0.66952338949890178</v>
      </c>
      <c r="DJ22" s="19">
        <v>-1.787430060400752E-2</v>
      </c>
      <c r="DK22" s="16">
        <v>42</v>
      </c>
      <c r="DL22" s="17">
        <v>944067.2</v>
      </c>
      <c r="DM22" s="17">
        <v>819219.22320000001</v>
      </c>
      <c r="DN22" s="17">
        <v>124847.97679999995</v>
      </c>
      <c r="DO22" s="39">
        <v>0.86775520132465156</v>
      </c>
      <c r="DP22" s="17">
        <v>27584086</v>
      </c>
      <c r="DQ22" s="17">
        <v>18961237</v>
      </c>
      <c r="DR22" s="17">
        <v>8622849</v>
      </c>
      <c r="DS22" s="18">
        <v>0.6873976901029093</v>
      </c>
      <c r="DT22" s="19">
        <v>-4.066286284021281E-5</v>
      </c>
      <c r="DU22" s="16">
        <v>43</v>
      </c>
      <c r="DV22" s="17">
        <v>920247.8</v>
      </c>
      <c r="DW22" s="17">
        <v>791128.30940000003</v>
      </c>
      <c r="DX22" s="17">
        <v>129119.49060000002</v>
      </c>
      <c r="DY22" s="39">
        <v>0.859690519662204</v>
      </c>
      <c r="DZ22" s="17">
        <v>26188405</v>
      </c>
      <c r="EA22" s="17">
        <v>18002914</v>
      </c>
      <c r="EB22" s="17">
        <v>8185491</v>
      </c>
      <c r="EC22" s="18">
        <v>0.68743835296574951</v>
      </c>
      <c r="ED22" s="19">
        <v>2.7474317527144465E-2</v>
      </c>
      <c r="EE22" s="16">
        <v>44</v>
      </c>
      <c r="EF22" s="17">
        <v>899398.4</v>
      </c>
      <c r="EG22" s="17">
        <v>925575.63560000004</v>
      </c>
      <c r="EH22" s="17">
        <v>-26177.235600000015</v>
      </c>
      <c r="EI22" s="39">
        <v>1.0291052725911007</v>
      </c>
    </row>
    <row r="23" spans="2:139" x14ac:dyDescent="0.25">
      <c r="B23" s="16" t="s">
        <v>65</v>
      </c>
      <c r="C23" s="97">
        <v>35389072.147</v>
      </c>
      <c r="D23" s="97">
        <v>28890671.655999999</v>
      </c>
      <c r="E23" s="97">
        <v>6498400.4910000004</v>
      </c>
      <c r="F23" s="98">
        <v>0.81637267956597492</v>
      </c>
      <c r="G23" s="19">
        <v>-3.4416125053109203E-2</v>
      </c>
      <c r="H23" s="104">
        <v>10</v>
      </c>
      <c r="I23" s="97">
        <v>717343.27393394348</v>
      </c>
      <c r="J23" s="98">
        <v>1.0783087078600713</v>
      </c>
      <c r="K23" s="71">
        <v>56174.224873880274</v>
      </c>
      <c r="L23" s="89">
        <v>34091214.730999999</v>
      </c>
      <c r="M23" s="89">
        <v>29004423.829</v>
      </c>
      <c r="N23" s="89">
        <v>5086790.9019999998</v>
      </c>
      <c r="O23" s="90">
        <v>0.85078880461908413</v>
      </c>
      <c r="P23" s="19">
        <v>-2.3309655056695355E-2</v>
      </c>
      <c r="Q23" s="55">
        <v>13</v>
      </c>
      <c r="R23" s="89">
        <v>638275.4578350262</v>
      </c>
      <c r="S23" s="90">
        <v>1.1399389748657669</v>
      </c>
      <c r="T23" s="71">
        <v>89319.613251411574</v>
      </c>
      <c r="U23" s="52">
        <v>32704232.088</v>
      </c>
      <c r="V23" s="52">
        <v>28586718.892999999</v>
      </c>
      <c r="W23" s="52">
        <v>4117513.1949999998</v>
      </c>
      <c r="X23" s="18">
        <v>0.87409845967577948</v>
      </c>
      <c r="Y23" s="19">
        <v>6.7123050214724311E-2</v>
      </c>
      <c r="Z23" s="55">
        <v>13</v>
      </c>
      <c r="AA23" s="52">
        <v>724106.40155986685</v>
      </c>
      <c r="AB23" s="114">
        <v>0.97325508488597057</v>
      </c>
      <c r="AC23" s="73">
        <v>-19366.164243243948</v>
      </c>
      <c r="AD23" s="17">
        <v>31175536.32</v>
      </c>
      <c r="AE23" s="17">
        <v>25157891.186999999</v>
      </c>
      <c r="AF23" s="17">
        <v>6017645.1330000004</v>
      </c>
      <c r="AG23" s="18">
        <v>0.80697540946105517</v>
      </c>
      <c r="AH23" s="19">
        <v>1.1527179073324234E-2</v>
      </c>
      <c r="AI23" s="16">
        <v>11</v>
      </c>
      <c r="AJ23" s="17">
        <v>641718.08400000003</v>
      </c>
      <c r="AK23" s="17">
        <v>622272.01800000004</v>
      </c>
      <c r="AL23" s="17">
        <v>19446.065999999992</v>
      </c>
      <c r="AM23" s="39">
        <v>0.96969687081469236</v>
      </c>
      <c r="AN23" s="17">
        <v>30096586.486000001</v>
      </c>
      <c r="AO23" s="17">
        <v>23940276.460999999</v>
      </c>
      <c r="AP23" s="17">
        <v>6156310.0250000004</v>
      </c>
      <c r="AQ23" s="18">
        <v>0.79544823038773094</v>
      </c>
      <c r="AR23" s="19">
        <v>4.8716347816668559E-5</v>
      </c>
      <c r="AS23" s="16">
        <v>14</v>
      </c>
      <c r="AT23" s="17">
        <v>593441.67599999998</v>
      </c>
      <c r="AU23" s="17">
        <v>577362.29</v>
      </c>
      <c r="AV23" s="17">
        <v>16079.38599999994</v>
      </c>
      <c r="AW23" s="39">
        <v>0.97290485880873645</v>
      </c>
      <c r="AX23" s="17">
        <v>28883186.114</v>
      </c>
      <c r="AY23" s="17">
        <v>22973672.199000001</v>
      </c>
      <c r="AZ23" s="17">
        <v>5909513.915</v>
      </c>
      <c r="BA23" s="18">
        <v>0.79539951403991427</v>
      </c>
      <c r="BB23" s="19">
        <v>-1.4991296759909067E-2</v>
      </c>
      <c r="BC23" s="16">
        <v>17</v>
      </c>
      <c r="BD23" s="17">
        <v>591508.61399999994</v>
      </c>
      <c r="BE23" s="17">
        <v>485691.065</v>
      </c>
      <c r="BF23" s="17">
        <v>105817.54899999994</v>
      </c>
      <c r="BG23" s="39">
        <v>0.82110565003538571</v>
      </c>
      <c r="BH23" s="17">
        <v>27057850</v>
      </c>
      <c r="BI23" s="17">
        <v>21927433</v>
      </c>
      <c r="BJ23" s="17">
        <v>5130417</v>
      </c>
      <c r="BK23" s="18">
        <v>0.81039081079982334</v>
      </c>
      <c r="BL23" s="19">
        <v>1.546790181623181E-3</v>
      </c>
      <c r="BM23" s="16">
        <v>15</v>
      </c>
      <c r="BN23" s="17">
        <v>524877</v>
      </c>
      <c r="BO23" s="17">
        <v>465498.23499999999</v>
      </c>
      <c r="BP23" s="17">
        <v>59378.765000000014</v>
      </c>
      <c r="BQ23" s="39">
        <v>0.88687108598776476</v>
      </c>
      <c r="BR23" s="17">
        <v>26602516</v>
      </c>
      <c r="BS23" s="17">
        <v>21517286</v>
      </c>
      <c r="BT23" s="17">
        <v>5085230</v>
      </c>
      <c r="BU23" s="18">
        <v>0.80884402061820015</v>
      </c>
      <c r="BV23" s="19">
        <v>-7.8406401474031551E-2</v>
      </c>
      <c r="BW23" s="16">
        <v>16</v>
      </c>
      <c r="BX23" s="17">
        <v>495196</v>
      </c>
      <c r="BY23" s="17">
        <v>430959.41200000001</v>
      </c>
      <c r="BZ23" s="17">
        <v>64236.587999999989</v>
      </c>
      <c r="CA23" s="39">
        <v>0.87028047884070148</v>
      </c>
      <c r="CB23" s="17">
        <v>25080757.120999999</v>
      </c>
      <c r="CC23" s="17">
        <v>22252912.342</v>
      </c>
      <c r="CD23" s="17">
        <v>2827844.7790000001</v>
      </c>
      <c r="CE23" s="18">
        <v>0.88725042209223171</v>
      </c>
      <c r="CF23" s="19">
        <v>-1.0563240961054987E-2</v>
      </c>
      <c r="CG23" s="16">
        <v>13</v>
      </c>
      <c r="CH23" s="17">
        <v>453980.054</v>
      </c>
      <c r="CI23" s="17">
        <v>389573.70620000002</v>
      </c>
      <c r="CJ23" s="17">
        <v>64406.347799999989</v>
      </c>
      <c r="CK23" s="39">
        <v>0.8581295649257753</v>
      </c>
      <c r="CL23" s="17">
        <v>23556799</v>
      </c>
      <c r="CM23" s="17">
        <v>21149616</v>
      </c>
      <c r="CN23" s="17">
        <v>2407183</v>
      </c>
      <c r="CO23" s="18">
        <v>0.89781366305328669</v>
      </c>
      <c r="CP23" s="19">
        <v>1.6893859864384519E-2</v>
      </c>
      <c r="CQ23" s="16">
        <v>17</v>
      </c>
      <c r="CR23" s="17">
        <v>431824.95500000002</v>
      </c>
      <c r="CS23" s="17">
        <v>351365.61499999999</v>
      </c>
      <c r="CT23" s="17">
        <v>80459.340000000026</v>
      </c>
      <c r="CU23" s="39">
        <v>0.81367602990892463</v>
      </c>
      <c r="CV23" s="17">
        <v>22133637.419</v>
      </c>
      <c r="CW23" s="17">
        <v>19497959.519000001</v>
      </c>
      <c r="CX23" s="17">
        <v>2635677.9</v>
      </c>
      <c r="CY23" s="18">
        <v>0.88091980318890217</v>
      </c>
      <c r="CZ23" s="19">
        <v>-2.8928564301908821E-3</v>
      </c>
      <c r="DA23" s="16">
        <v>17</v>
      </c>
      <c r="DB23" s="17">
        <v>404071.85700000002</v>
      </c>
      <c r="DC23" s="17">
        <v>332534.29700000002</v>
      </c>
      <c r="DD23" s="17">
        <v>71537.56</v>
      </c>
      <c r="DE23" s="39">
        <v>0.82295832099982158</v>
      </c>
      <c r="DF23" s="17">
        <v>20688687.666999999</v>
      </c>
      <c r="DG23" s="17">
        <v>18284924.070999999</v>
      </c>
      <c r="DH23" s="17">
        <v>2403763.5959999999</v>
      </c>
      <c r="DI23" s="18">
        <v>0.88381265961909306</v>
      </c>
      <c r="DJ23" s="19">
        <v>9.6322615635657804E-4</v>
      </c>
      <c r="DK23" s="16">
        <v>16</v>
      </c>
      <c r="DL23" s="17">
        <v>379152.435</v>
      </c>
      <c r="DM23" s="17">
        <v>318324.91899999999</v>
      </c>
      <c r="DN23" s="17">
        <v>60827.516000000003</v>
      </c>
      <c r="DO23" s="39">
        <v>0.83956976037883013</v>
      </c>
      <c r="DP23" s="17">
        <v>19566333.605999999</v>
      </c>
      <c r="DQ23" s="17">
        <v>17274126.539000001</v>
      </c>
      <c r="DR23" s="17">
        <v>2292207.0669999998</v>
      </c>
      <c r="DS23" s="18">
        <v>0.88284943346273648</v>
      </c>
      <c r="DT23" s="19">
        <v>-1.1092299976037223E-2</v>
      </c>
      <c r="DU23" s="16">
        <v>22</v>
      </c>
      <c r="DV23" s="17">
        <v>342608.58100000001</v>
      </c>
      <c r="DW23" s="17">
        <v>306466.049</v>
      </c>
      <c r="DX23" s="17">
        <v>36142.532000000007</v>
      </c>
      <c r="DY23" s="39">
        <v>0.89450780276866448</v>
      </c>
      <c r="DZ23" s="17">
        <v>18387033.960000001</v>
      </c>
      <c r="EA23" s="17">
        <v>16436937.011</v>
      </c>
      <c r="EB23" s="17">
        <v>1950096.949</v>
      </c>
      <c r="EC23" s="18">
        <v>0.8939417334387737</v>
      </c>
      <c r="ED23" s="19">
        <v>-2.9576921818069257E-2</v>
      </c>
      <c r="EE23" s="16">
        <v>26</v>
      </c>
      <c r="EF23" s="17">
        <v>301680.136</v>
      </c>
      <c r="EG23" s="17">
        <v>295103.33500000002</v>
      </c>
      <c r="EH23" s="17">
        <v>6576.8009999999776</v>
      </c>
      <c r="EI23" s="39">
        <v>0.97819942311349251</v>
      </c>
    </row>
    <row r="24" spans="2:139" x14ac:dyDescent="0.25">
      <c r="B24" s="16" t="s">
        <v>66</v>
      </c>
      <c r="C24" s="97">
        <v>26410538</v>
      </c>
      <c r="D24" s="97">
        <v>17192432</v>
      </c>
      <c r="E24" s="97">
        <v>9218106</v>
      </c>
      <c r="F24" s="98">
        <v>0.65096863986640485</v>
      </c>
      <c r="G24" s="19">
        <v>1.5107221135846061E-3</v>
      </c>
      <c r="H24" s="104">
        <v>30</v>
      </c>
      <c r="I24" s="97">
        <v>868840.30295053672</v>
      </c>
      <c r="J24" s="98">
        <v>2.0802591971028983</v>
      </c>
      <c r="K24" s="71">
        <v>938572.72807598568</v>
      </c>
      <c r="L24" s="89">
        <v>25614471</v>
      </c>
      <c r="M24" s="89">
        <v>16635521</v>
      </c>
      <c r="N24" s="89">
        <v>8978950</v>
      </c>
      <c r="O24" s="90">
        <v>0.64945791775282025</v>
      </c>
      <c r="P24" s="19">
        <v>-1.656711061179228E-2</v>
      </c>
      <c r="Q24" s="55">
        <v>35</v>
      </c>
      <c r="R24" s="89">
        <v>838241.19953710982</v>
      </c>
      <c r="S24" s="90">
        <v>0.85614398424116733</v>
      </c>
      <c r="T24" s="71">
        <v>-120586.03921031323</v>
      </c>
      <c r="U24" s="52">
        <v>24827591</v>
      </c>
      <c r="V24" s="52">
        <v>16535797</v>
      </c>
      <c r="W24" s="52">
        <v>8291794</v>
      </c>
      <c r="X24" s="18">
        <v>0.66602502836461253</v>
      </c>
      <c r="Y24" s="19">
        <v>6.7440537621989094E-2</v>
      </c>
      <c r="Z24" s="55">
        <v>37</v>
      </c>
      <c r="AA24" s="52">
        <v>998887.80456329929</v>
      </c>
      <c r="AB24" s="114">
        <v>0.73016274387160762</v>
      </c>
      <c r="AC24" s="73">
        <v>-269537.14436347457</v>
      </c>
      <c r="AD24" s="17">
        <v>24328670.138</v>
      </c>
      <c r="AE24" s="17">
        <v>14562764.625</v>
      </c>
      <c r="AF24" s="17">
        <v>9765905.5130000003</v>
      </c>
      <c r="AG24" s="18">
        <v>0.59858449074262343</v>
      </c>
      <c r="AH24" s="19">
        <v>3.4296897932338033E-2</v>
      </c>
      <c r="AI24" s="16">
        <v>42</v>
      </c>
      <c r="AJ24" s="17">
        <v>825196.97199999995</v>
      </c>
      <c r="AK24" s="17">
        <v>618897.72900000005</v>
      </c>
      <c r="AL24" s="17">
        <v>206299.2429999999</v>
      </c>
      <c r="AM24" s="39">
        <v>0.75</v>
      </c>
      <c r="AN24" s="17">
        <v>23531423.449999999</v>
      </c>
      <c r="AO24" s="17">
        <v>13278490.294</v>
      </c>
      <c r="AP24" s="17">
        <v>10252933.155999999</v>
      </c>
      <c r="AQ24" s="18">
        <v>0.5642875928102854</v>
      </c>
      <c r="AR24" s="19">
        <v>-2.7516688751714646E-2</v>
      </c>
      <c r="AS24" s="16">
        <v>44</v>
      </c>
      <c r="AT24" s="17">
        <v>843361.83499999996</v>
      </c>
      <c r="AU24" s="17">
        <v>565052.42949999997</v>
      </c>
      <c r="AV24" s="17">
        <v>278309.40549999999</v>
      </c>
      <c r="AW24" s="39">
        <v>0.67</v>
      </c>
      <c r="AX24" s="17">
        <v>22607170</v>
      </c>
      <c r="AY24" s="17">
        <v>13379020</v>
      </c>
      <c r="AZ24" s="17">
        <v>9228150</v>
      </c>
      <c r="BA24" s="18">
        <v>0.59180428156200005</v>
      </c>
      <c r="BB24" s="19">
        <v>-3.0040366570545207E-2</v>
      </c>
      <c r="BC24" s="16">
        <v>43</v>
      </c>
      <c r="BD24" s="17">
        <v>709964.32200000004</v>
      </c>
      <c r="BE24" s="17">
        <v>525373.59829999995</v>
      </c>
      <c r="BF24" s="17">
        <v>184590.72370000009</v>
      </c>
      <c r="BG24" s="39">
        <v>0.74</v>
      </c>
      <c r="BH24" s="17">
        <v>21853783</v>
      </c>
      <c r="BI24" s="17">
        <v>13589658</v>
      </c>
      <c r="BJ24" s="17">
        <v>8264125</v>
      </c>
      <c r="BK24" s="18">
        <v>0.62184464813254525</v>
      </c>
      <c r="BL24" s="19">
        <v>-1.4974815165333499E-2</v>
      </c>
      <c r="BM24" s="16">
        <v>40</v>
      </c>
      <c r="BN24" s="17">
        <v>682062</v>
      </c>
      <c r="BO24" s="17">
        <v>491766.70199999999</v>
      </c>
      <c r="BP24" s="17">
        <v>190295.29800000001</v>
      </c>
      <c r="BQ24" s="39">
        <v>0.72099999999999997</v>
      </c>
      <c r="BR24" s="17">
        <v>21138206</v>
      </c>
      <c r="BS24" s="17">
        <v>13461221</v>
      </c>
      <c r="BT24" s="17">
        <v>7676985</v>
      </c>
      <c r="BU24" s="18">
        <v>0.63681946329787875</v>
      </c>
      <c r="BV24" s="19">
        <v>4.8579333236322908E-2</v>
      </c>
      <c r="BW24" s="16">
        <v>41</v>
      </c>
      <c r="BX24" s="17">
        <v>660833.66399999999</v>
      </c>
      <c r="BY24" s="17">
        <v>449366.89150000003</v>
      </c>
      <c r="BZ24" s="17">
        <v>211466.77249999996</v>
      </c>
      <c r="CA24" s="39">
        <v>0.68</v>
      </c>
      <c r="CB24" s="17">
        <v>20106787</v>
      </c>
      <c r="CC24" s="17">
        <v>11827619</v>
      </c>
      <c r="CD24" s="17">
        <v>8279168</v>
      </c>
      <c r="CE24" s="18">
        <v>0.58824013006155584</v>
      </c>
      <c r="CF24" s="19">
        <v>-0.11932769418206068</v>
      </c>
      <c r="CG24" s="16">
        <v>49</v>
      </c>
      <c r="CH24" s="17">
        <v>607662</v>
      </c>
      <c r="CI24" s="17">
        <v>395587.962</v>
      </c>
      <c r="CJ24" s="17">
        <v>212074.038</v>
      </c>
      <c r="CK24" s="39">
        <v>0.65100000000000002</v>
      </c>
      <c r="CL24" s="17">
        <v>18984915</v>
      </c>
      <c r="CM24" s="17">
        <v>13433115</v>
      </c>
      <c r="CN24" s="17">
        <v>5551800</v>
      </c>
      <c r="CO24" s="18">
        <v>0.70756782424361653</v>
      </c>
      <c r="CP24" s="19">
        <v>1.3137081324684496E-2</v>
      </c>
      <c r="CQ24" s="16">
        <v>40</v>
      </c>
      <c r="CR24" s="17">
        <v>531292</v>
      </c>
      <c r="CS24" s="17">
        <v>339495.58799999999</v>
      </c>
      <c r="CT24" s="17">
        <v>191796.41200000001</v>
      </c>
      <c r="CU24" s="39">
        <v>0.63900000000000001</v>
      </c>
      <c r="CV24" s="17">
        <v>17552790</v>
      </c>
      <c r="CW24" s="17">
        <v>12189197</v>
      </c>
      <c r="CX24" s="17">
        <v>5363593</v>
      </c>
      <c r="CY24" s="18">
        <v>0.69443074291893203</v>
      </c>
      <c r="CZ24" s="19">
        <v>6.8575776016057688E-3</v>
      </c>
      <c r="DA24" s="16">
        <v>41</v>
      </c>
      <c r="DB24" s="17">
        <v>471424.00599999999</v>
      </c>
      <c r="DC24" s="17">
        <v>298882.8198</v>
      </c>
      <c r="DD24" s="17">
        <v>172541.1862</v>
      </c>
      <c r="DE24" s="39">
        <v>0.63400000000000012</v>
      </c>
      <c r="DF24" s="17">
        <v>16491762</v>
      </c>
      <c r="DG24" s="17">
        <v>11339293</v>
      </c>
      <c r="DH24" s="17">
        <v>5152469</v>
      </c>
      <c r="DI24" s="18">
        <v>0.68757316531732626</v>
      </c>
      <c r="DJ24" s="19">
        <v>-1.061715964704335E-2</v>
      </c>
      <c r="DK24" s="16">
        <v>40</v>
      </c>
      <c r="DL24" s="17">
        <v>381791.08500000002</v>
      </c>
      <c r="DM24" s="17">
        <v>261908.68429999999</v>
      </c>
      <c r="DN24" s="17">
        <v>119882.40070000003</v>
      </c>
      <c r="DO24" s="39">
        <v>0.68600000000000005</v>
      </c>
      <c r="DP24" s="17">
        <v>15714092</v>
      </c>
      <c r="DQ24" s="17">
        <v>10971427</v>
      </c>
      <c r="DR24" s="17">
        <v>4742665</v>
      </c>
      <c r="DS24" s="18">
        <v>0.69819032496436961</v>
      </c>
      <c r="DT24" s="19">
        <v>-5.3458099439001483E-2</v>
      </c>
      <c r="DU24" s="16">
        <v>42</v>
      </c>
      <c r="DV24" s="17">
        <v>338879.96</v>
      </c>
      <c r="DW24" s="17">
        <v>235182.69219999999</v>
      </c>
      <c r="DX24" s="17">
        <v>103697.26780000003</v>
      </c>
      <c r="DY24" s="39">
        <v>0.69399999999999995</v>
      </c>
      <c r="DZ24" s="17">
        <v>14439546</v>
      </c>
      <c r="EA24" s="17">
        <v>10853462</v>
      </c>
      <c r="EB24" s="17">
        <v>3586084</v>
      </c>
      <c r="EC24" s="18">
        <v>0.7516484244033711</v>
      </c>
      <c r="ED24" s="19">
        <v>-2.4090680668860887E-2</v>
      </c>
      <c r="EE24" s="16">
        <v>39</v>
      </c>
      <c r="EF24" s="17">
        <v>282329.78499999997</v>
      </c>
      <c r="EG24" s="17">
        <v>222758.2004</v>
      </c>
      <c r="EH24" s="17">
        <v>59571.584599999973</v>
      </c>
      <c r="EI24" s="39">
        <v>0.78900000000000003</v>
      </c>
    </row>
    <row r="25" spans="2:139" x14ac:dyDescent="0.25">
      <c r="B25" s="16" t="s">
        <v>67</v>
      </c>
      <c r="C25" s="97">
        <v>63286423</v>
      </c>
      <c r="D25" s="97">
        <v>19868017</v>
      </c>
      <c r="E25" s="97">
        <v>43418406</v>
      </c>
      <c r="F25" s="98">
        <v>0.31393806219700549</v>
      </c>
      <c r="G25" s="19">
        <v>-6.3850373495828838E-2</v>
      </c>
      <c r="H25" s="104">
        <v>49</v>
      </c>
      <c r="I25" s="97">
        <v>2855173.7719144123</v>
      </c>
      <c r="J25" s="98">
        <v>0.41386847121675996</v>
      </c>
      <c r="K25" s="71">
        <v>-1673507.3678740046</v>
      </c>
      <c r="L25" s="89">
        <v>56913362</v>
      </c>
      <c r="M25" s="89">
        <v>21501210</v>
      </c>
      <c r="N25" s="89">
        <v>35412152</v>
      </c>
      <c r="O25" s="90">
        <v>0.37778843569283432</v>
      </c>
      <c r="P25" s="19">
        <v>-3.2002801655870328E-2</v>
      </c>
      <c r="Q25" s="55">
        <v>49</v>
      </c>
      <c r="R25" s="89">
        <v>2631371.4866272281</v>
      </c>
      <c r="S25" s="90">
        <v>0.455184207304897</v>
      </c>
      <c r="T25" s="71">
        <v>-1433612.7423621046</v>
      </c>
      <c r="U25" s="52">
        <v>53177855</v>
      </c>
      <c r="V25" s="52">
        <v>21791819</v>
      </c>
      <c r="W25" s="52">
        <v>31386036</v>
      </c>
      <c r="X25" s="18">
        <v>0.40979123734870465</v>
      </c>
      <c r="Y25" s="19">
        <v>-3.1952695578654489E-2</v>
      </c>
      <c r="Z25" s="55">
        <v>50</v>
      </c>
      <c r="AA25" s="52">
        <v>2638666.9491733881</v>
      </c>
      <c r="AB25" s="114">
        <v>0.35383561483161713</v>
      </c>
      <c r="AC25" s="73">
        <v>-1705012.6068767551</v>
      </c>
      <c r="AD25" s="17">
        <v>42044122.115999997</v>
      </c>
      <c r="AE25" s="17">
        <v>18572735.859999999</v>
      </c>
      <c r="AF25" s="17">
        <v>23471386.256000001</v>
      </c>
      <c r="AG25" s="18">
        <v>0.44174393292735914</v>
      </c>
      <c r="AH25" s="19">
        <v>-2.5980187490881046E-2</v>
      </c>
      <c r="AI25" s="16">
        <v>49</v>
      </c>
      <c r="AJ25" s="17">
        <v>1351434.8060000001</v>
      </c>
      <c r="AK25" s="17">
        <v>907037.36899999995</v>
      </c>
      <c r="AL25" s="17">
        <v>444397.43700000015</v>
      </c>
      <c r="AM25" s="39">
        <v>0.67116620422457884</v>
      </c>
      <c r="AN25" s="17">
        <v>40121012.325000003</v>
      </c>
      <c r="AO25" s="17">
        <v>18765565.199999999</v>
      </c>
      <c r="AP25" s="17">
        <v>21355447.125</v>
      </c>
      <c r="AQ25" s="18">
        <v>0.46772412041824019</v>
      </c>
      <c r="AR25" s="19">
        <v>-3.7565446271450309E-2</v>
      </c>
      <c r="AS25" s="16">
        <v>49</v>
      </c>
      <c r="AT25" s="17">
        <v>1252121.338</v>
      </c>
      <c r="AU25" s="17">
        <v>814269.20499999996</v>
      </c>
      <c r="AV25" s="17">
        <v>437852.13300000003</v>
      </c>
      <c r="AW25" s="39">
        <v>0.65031173919663698</v>
      </c>
      <c r="AX25" s="17">
        <v>38883792.579999998</v>
      </c>
      <c r="AY25" s="17">
        <v>19647574.704</v>
      </c>
      <c r="AZ25" s="17">
        <v>19236217.875999998</v>
      </c>
      <c r="BA25" s="18">
        <v>0.50528956668969049</v>
      </c>
      <c r="BB25" s="19">
        <v>-3.7932595150560355E-2</v>
      </c>
      <c r="BC25" s="16">
        <v>49</v>
      </c>
      <c r="BD25" s="17">
        <v>1112167.1059999999</v>
      </c>
      <c r="BE25" s="17">
        <v>1268963.797</v>
      </c>
      <c r="BF25" s="17">
        <v>-156796.69100000011</v>
      </c>
      <c r="BG25" s="39">
        <v>1.1409830322746481</v>
      </c>
      <c r="BH25" s="17">
        <v>37006999</v>
      </c>
      <c r="BI25" s="17">
        <v>20103022</v>
      </c>
      <c r="BJ25" s="17">
        <v>16903977</v>
      </c>
      <c r="BK25" s="18">
        <v>0.54322216184025085</v>
      </c>
      <c r="BL25" s="19">
        <v>-3.872465498416211E-2</v>
      </c>
      <c r="BM25" s="16">
        <v>47</v>
      </c>
      <c r="BN25" s="17">
        <v>1023900</v>
      </c>
      <c r="BO25" s="17">
        <v>594267.14500000002</v>
      </c>
      <c r="BP25" s="17">
        <v>429632.85499999998</v>
      </c>
      <c r="BQ25" s="39">
        <v>0.58039568805547415</v>
      </c>
      <c r="BR25" s="17">
        <v>35686737</v>
      </c>
      <c r="BS25" s="17">
        <v>20767783</v>
      </c>
      <c r="BT25" s="17">
        <v>14918954</v>
      </c>
      <c r="BU25" s="18">
        <v>0.58194681682441296</v>
      </c>
      <c r="BV25" s="19">
        <v>-5.6452075743816277E-2</v>
      </c>
      <c r="BW25" s="16">
        <v>47</v>
      </c>
      <c r="BX25" s="17">
        <v>931325</v>
      </c>
      <c r="BY25" s="17">
        <v>542310.14899999998</v>
      </c>
      <c r="BZ25" s="17">
        <v>389014.85100000002</v>
      </c>
      <c r="CA25" s="39">
        <v>0.58229957211499739</v>
      </c>
      <c r="CB25" s="17">
        <v>34094001.811999999</v>
      </c>
      <c r="CC25" s="17">
        <v>21765573</v>
      </c>
      <c r="CD25" s="17">
        <v>12328428.812000001</v>
      </c>
      <c r="CE25" s="18">
        <v>0.63839889256822924</v>
      </c>
      <c r="CF25" s="19">
        <v>-3.933924981472281E-2</v>
      </c>
      <c r="CG25" s="16">
        <v>43</v>
      </c>
      <c r="CH25" s="17">
        <v>859305</v>
      </c>
      <c r="CI25" s="17">
        <v>569913.42000000004</v>
      </c>
      <c r="CJ25" s="17">
        <v>289391.57999999996</v>
      </c>
      <c r="CK25" s="39">
        <v>0.66322600240892349</v>
      </c>
      <c r="CL25" s="17">
        <v>32125405</v>
      </c>
      <c r="CM25" s="17">
        <v>21772612.307999998</v>
      </c>
      <c r="CN25" s="17">
        <v>10352792.692</v>
      </c>
      <c r="CO25" s="18">
        <v>0.67773814238295205</v>
      </c>
      <c r="CP25" s="19">
        <v>-1.8805745674516872E-2</v>
      </c>
      <c r="CQ25" s="16">
        <v>44</v>
      </c>
      <c r="CR25" s="17">
        <v>696131</v>
      </c>
      <c r="CS25" s="17">
        <v>531504.78799999994</v>
      </c>
      <c r="CT25" s="17">
        <v>164626.21200000006</v>
      </c>
      <c r="CU25" s="39">
        <v>0.76351259748524336</v>
      </c>
      <c r="CV25" s="17">
        <v>30659476.418000001</v>
      </c>
      <c r="CW25" s="17">
        <v>21355670.91</v>
      </c>
      <c r="CX25" s="17">
        <v>9303805.5079999994</v>
      </c>
      <c r="CY25" s="18">
        <v>0.69654388805746892</v>
      </c>
      <c r="CZ25" s="19">
        <v>-6.5085672211673495E-2</v>
      </c>
      <c r="DA25" s="16">
        <v>40</v>
      </c>
      <c r="DB25" s="17">
        <v>564360.52300000004</v>
      </c>
      <c r="DC25" s="17">
        <v>483740.05200000003</v>
      </c>
      <c r="DD25" s="17">
        <v>80620.47100000002</v>
      </c>
      <c r="DE25" s="39">
        <v>0.85714721757744206</v>
      </c>
      <c r="DF25" s="17">
        <v>27915133.438999999</v>
      </c>
      <c r="DG25" s="17">
        <v>21260990.806000002</v>
      </c>
      <c r="DH25" s="17">
        <v>6654142.6330000004</v>
      </c>
      <c r="DI25" s="18">
        <v>0.76162956026914241</v>
      </c>
      <c r="DJ25" s="19">
        <v>-6.6566749438984218E-2</v>
      </c>
      <c r="DK25" s="16">
        <v>33</v>
      </c>
      <c r="DL25" s="17">
        <v>484591.74800000002</v>
      </c>
      <c r="DM25" s="17">
        <v>448555.21100000001</v>
      </c>
      <c r="DN25" s="17">
        <v>36036.537000000011</v>
      </c>
      <c r="DO25" s="39">
        <v>0.92563526484153003</v>
      </c>
      <c r="DP25" s="17">
        <v>25776630.754999999</v>
      </c>
      <c r="DQ25" s="17">
        <v>21348110.467999998</v>
      </c>
      <c r="DR25" s="17">
        <v>4428520.2869999995</v>
      </c>
      <c r="DS25" s="18">
        <v>0.82819630970812663</v>
      </c>
      <c r="DT25" s="19">
        <v>-5.4514764289239404E-2</v>
      </c>
      <c r="DU25" s="16">
        <v>30</v>
      </c>
      <c r="DV25" s="17">
        <v>425651.77799999999</v>
      </c>
      <c r="DW25" s="17">
        <v>399813.88500000001</v>
      </c>
      <c r="DX25" s="17">
        <v>25837.892999999982</v>
      </c>
      <c r="DY25" s="39">
        <v>0.93929804987211873</v>
      </c>
      <c r="DZ25" s="17">
        <v>24139011.204999998</v>
      </c>
      <c r="EA25" s="17">
        <v>21307772.506000001</v>
      </c>
      <c r="EB25" s="17">
        <v>2831238.699</v>
      </c>
      <c r="EC25" s="18">
        <v>0.88271107399736604</v>
      </c>
      <c r="ED25" s="19">
        <v>-6.1285991325482181E-2</v>
      </c>
      <c r="EE25" s="16">
        <v>28</v>
      </c>
      <c r="EF25" s="17">
        <v>338248.39899999998</v>
      </c>
      <c r="EG25" s="17">
        <v>339790.97899999999</v>
      </c>
      <c r="EH25" s="17">
        <v>-1542.5800000000163</v>
      </c>
      <c r="EI25" s="39">
        <v>1.0045604946085791</v>
      </c>
    </row>
    <row r="26" spans="2:139" x14ac:dyDescent="0.25">
      <c r="B26" s="16" t="s">
        <v>69</v>
      </c>
      <c r="C26" s="97">
        <v>51377452.535999998</v>
      </c>
      <c r="D26" s="97">
        <v>30697363.392999999</v>
      </c>
      <c r="E26" s="97">
        <v>20680089.142999999</v>
      </c>
      <c r="F26" s="98">
        <v>0.59748706636418891</v>
      </c>
      <c r="G26" s="19">
        <v>-3.5607480952247861E-2</v>
      </c>
      <c r="H26" s="104">
        <v>37</v>
      </c>
      <c r="I26" s="97">
        <v>1625022.8797908258</v>
      </c>
      <c r="J26" s="98">
        <v>1.3226321048570178</v>
      </c>
      <c r="K26" s="71">
        <v>524284.55214772694</v>
      </c>
      <c r="L26" s="89">
        <v>50259385.883000001</v>
      </c>
      <c r="M26" s="89">
        <v>31818943.153999999</v>
      </c>
      <c r="N26" s="89">
        <v>18440442.729000002</v>
      </c>
      <c r="O26" s="90">
        <v>0.63309454731643677</v>
      </c>
      <c r="P26" s="19">
        <v>-1.6389613333065212E-2</v>
      </c>
      <c r="Q26" s="55">
        <v>38</v>
      </c>
      <c r="R26" s="89">
        <v>1545204.0620561447</v>
      </c>
      <c r="S26" s="90">
        <v>1.4305800771587802</v>
      </c>
      <c r="T26" s="71">
        <v>665334.08426619554</v>
      </c>
      <c r="U26" s="52">
        <v>49273473.467</v>
      </c>
      <c r="V26" s="52">
        <v>32002340.557</v>
      </c>
      <c r="W26" s="52">
        <v>17271132.910000004</v>
      </c>
      <c r="X26" s="18">
        <v>0.64948416064950198</v>
      </c>
      <c r="Y26" s="19">
        <v>6.8511400787372279E-2</v>
      </c>
      <c r="Z26" s="55">
        <v>39</v>
      </c>
      <c r="AA26" s="52">
        <v>1792623.2506376375</v>
      </c>
      <c r="AB26" s="114">
        <v>1.140523086636527</v>
      </c>
      <c r="AC26" s="73">
        <v>251904.95235600544</v>
      </c>
      <c r="AD26" s="17">
        <v>45401755.890000001</v>
      </c>
      <c r="AE26" s="17">
        <v>26377183.421999998</v>
      </c>
      <c r="AF26" s="17">
        <v>19024572.467999998</v>
      </c>
      <c r="AG26" s="18">
        <v>0.58097275986212971</v>
      </c>
      <c r="AH26" s="19">
        <v>2.2389502501500291E-2</v>
      </c>
      <c r="AI26" s="16">
        <v>44</v>
      </c>
      <c r="AJ26" s="17">
        <v>2037366.59</v>
      </c>
      <c r="AK26" s="17">
        <v>1947843.452</v>
      </c>
      <c r="AL26" s="17">
        <v>89523.138000000035</v>
      </c>
      <c r="AM26" s="39">
        <v>0.95605938644551924</v>
      </c>
      <c r="AN26" s="17">
        <v>43736103</v>
      </c>
      <c r="AO26" s="17">
        <v>24430254.877999999</v>
      </c>
      <c r="AP26" s="17">
        <v>19305848.122000001</v>
      </c>
      <c r="AQ26" s="18">
        <v>0.55858325736062941</v>
      </c>
      <c r="AR26" s="19">
        <v>-3.9081744571275445E-3</v>
      </c>
      <c r="AS26" s="16">
        <v>46</v>
      </c>
      <c r="AT26" s="17">
        <v>1971426.284</v>
      </c>
      <c r="AU26" s="17">
        <v>1911610.0460000001</v>
      </c>
      <c r="AV26" s="17">
        <v>59816.237999999896</v>
      </c>
      <c r="AW26" s="39">
        <v>0.9696583947949432</v>
      </c>
      <c r="AX26" s="17">
        <v>42312417</v>
      </c>
      <c r="AY26" s="17">
        <v>23800372.022</v>
      </c>
      <c r="AZ26" s="17">
        <v>18512044.978</v>
      </c>
      <c r="BA26" s="18">
        <v>0.56249143181775696</v>
      </c>
      <c r="BB26" s="19">
        <v>3.3926575024457728E-3</v>
      </c>
      <c r="BC26" s="16">
        <v>47</v>
      </c>
      <c r="BD26" s="17">
        <v>1889321.3189999999</v>
      </c>
      <c r="BE26" s="17">
        <v>1671578.608</v>
      </c>
      <c r="BF26" s="17">
        <v>217742.71099999989</v>
      </c>
      <c r="BG26" s="39">
        <v>0.88475083152332767</v>
      </c>
      <c r="BH26" s="17">
        <v>41356966</v>
      </c>
      <c r="BI26" s="17">
        <v>23122629</v>
      </c>
      <c r="BJ26" s="17">
        <v>18234337</v>
      </c>
      <c r="BK26" s="18">
        <v>0.55909877431531119</v>
      </c>
      <c r="BL26" s="19">
        <v>-4.1201140518861257E-2</v>
      </c>
      <c r="BM26" s="16">
        <v>45</v>
      </c>
      <c r="BN26" s="17">
        <v>1599612</v>
      </c>
      <c r="BO26" s="17">
        <v>1348926.9920000001</v>
      </c>
      <c r="BP26" s="17">
        <v>250685.00799999991</v>
      </c>
      <c r="BQ26" s="39">
        <v>0.8432838663375869</v>
      </c>
      <c r="BR26" s="17">
        <v>39657925</v>
      </c>
      <c r="BS26" s="17">
        <v>23806649</v>
      </c>
      <c r="BT26" s="17">
        <v>15851276</v>
      </c>
      <c r="BU26" s="18">
        <v>0.60029991483417244</v>
      </c>
      <c r="BV26" s="19">
        <v>-9.5697749256520415E-2</v>
      </c>
      <c r="BW26" s="16">
        <v>44</v>
      </c>
      <c r="BX26" s="17">
        <v>1361058</v>
      </c>
      <c r="BY26" s="17">
        <v>1323637.5870000001</v>
      </c>
      <c r="BZ26" s="17">
        <v>37420.412999999942</v>
      </c>
      <c r="CA26" s="39">
        <v>0.97250637886115066</v>
      </c>
      <c r="CB26" s="17">
        <v>38350804</v>
      </c>
      <c r="CC26" s="17">
        <v>26692070</v>
      </c>
      <c r="CD26" s="17">
        <v>11658734</v>
      </c>
      <c r="CE26" s="18">
        <v>0.69599766409069286</v>
      </c>
      <c r="CF26" s="19">
        <v>-7.7651817498169962E-3</v>
      </c>
      <c r="CG26" s="16">
        <v>41</v>
      </c>
      <c r="CH26" s="17">
        <v>1160051.1089999999</v>
      </c>
      <c r="CI26" s="17">
        <v>1337932.7849999999</v>
      </c>
      <c r="CJ26" s="17">
        <v>-177881.67599999998</v>
      </c>
      <c r="CK26" s="39">
        <v>1.1533395163841873</v>
      </c>
      <c r="CL26" s="17">
        <v>35729367</v>
      </c>
      <c r="CM26" s="17">
        <v>25145001</v>
      </c>
      <c r="CN26" s="17">
        <v>10584366</v>
      </c>
      <c r="CO26" s="18">
        <v>0.70376284584050985</v>
      </c>
      <c r="CP26" s="19">
        <v>3.2877780399700574E-2</v>
      </c>
      <c r="CQ26" s="16">
        <v>41</v>
      </c>
      <c r="CR26" s="17">
        <v>1078856.3999999999</v>
      </c>
      <c r="CS26" s="17">
        <v>1130805.7901000001</v>
      </c>
      <c r="CT26" s="17">
        <v>-51949.390100000193</v>
      </c>
      <c r="CU26" s="39">
        <v>1.048152274995078</v>
      </c>
      <c r="CV26" s="17">
        <v>33358313</v>
      </c>
      <c r="CW26" s="17">
        <v>22379594</v>
      </c>
      <c r="CX26" s="17">
        <v>10978719</v>
      </c>
      <c r="CY26" s="18">
        <v>0.67088506544080928</v>
      </c>
      <c r="CZ26" s="19">
        <v>2.9253927551119219E-2</v>
      </c>
      <c r="DA26" s="16">
        <v>43</v>
      </c>
      <c r="DB26" s="17">
        <v>1066311.747</v>
      </c>
      <c r="DC26" s="17">
        <v>1047607.0391000001</v>
      </c>
      <c r="DD26" s="17">
        <v>18704.707899999921</v>
      </c>
      <c r="DE26" s="39">
        <v>0.98245849967551757</v>
      </c>
      <c r="DF26" s="17">
        <v>31952737</v>
      </c>
      <c r="DG26" s="17">
        <v>20501871</v>
      </c>
      <c r="DH26" s="17">
        <v>11450866</v>
      </c>
      <c r="DI26" s="18">
        <v>0.64163113788969006</v>
      </c>
      <c r="DJ26" s="19">
        <v>1.4988601652383582E-2</v>
      </c>
      <c r="DK26" s="16">
        <v>43</v>
      </c>
      <c r="DL26" s="17">
        <v>1046743.91</v>
      </c>
      <c r="DM26" s="17">
        <v>1052141.6140999999</v>
      </c>
      <c r="DN26" s="17">
        <v>-5397.7040999998571</v>
      </c>
      <c r="DO26" s="39">
        <v>1.0051566615563112</v>
      </c>
      <c r="DP26" s="17">
        <v>30603130</v>
      </c>
      <c r="DQ26" s="17">
        <v>19177223</v>
      </c>
      <c r="DR26" s="17">
        <v>11425907</v>
      </c>
      <c r="DS26" s="18">
        <v>0.62664253623730648</v>
      </c>
      <c r="DT26" s="19">
        <v>-5.7416193207857402E-2</v>
      </c>
      <c r="DU26" s="16">
        <v>45</v>
      </c>
      <c r="DV26" s="17">
        <v>974049.21499999997</v>
      </c>
      <c r="DW26" s="17">
        <v>903637.45319999999</v>
      </c>
      <c r="DX26" s="17">
        <v>70411.761799999978</v>
      </c>
      <c r="DY26" s="39">
        <v>0.92771231605068327</v>
      </c>
      <c r="DZ26" s="17">
        <v>29171602</v>
      </c>
      <c r="EA26" s="17">
        <v>19955089</v>
      </c>
      <c r="EB26" s="17">
        <v>9216513</v>
      </c>
      <c r="EC26" s="18">
        <v>0.68405872944516388</v>
      </c>
      <c r="ED26" s="19">
        <v>-5.1606557710484946E-2</v>
      </c>
      <c r="EE26" s="16">
        <v>45</v>
      </c>
      <c r="EF26" s="17">
        <v>846264.58900000004</v>
      </c>
      <c r="EG26" s="17">
        <v>821657.08570000005</v>
      </c>
      <c r="EH26" s="17">
        <v>24607.503299999982</v>
      </c>
      <c r="EI26" s="39">
        <v>0.97092221085478969</v>
      </c>
    </row>
    <row r="27" spans="2:139" x14ac:dyDescent="0.25">
      <c r="B27" s="16" t="s">
        <v>70</v>
      </c>
      <c r="C27" s="97">
        <v>16031096.309</v>
      </c>
      <c r="D27" s="97">
        <v>12390452.802000001</v>
      </c>
      <c r="E27" s="97">
        <v>3640643.5069999993</v>
      </c>
      <c r="F27" s="98">
        <v>0.77290115180980423</v>
      </c>
      <c r="G27" s="19">
        <v>-5.2317275351223547E-2</v>
      </c>
      <c r="H27" s="104">
        <v>14</v>
      </c>
      <c r="I27" s="97">
        <v>298216.15772659739</v>
      </c>
      <c r="J27" s="98">
        <v>1.2508053462025062</v>
      </c>
      <c r="K27" s="71">
        <v>74794.206681800424</v>
      </c>
      <c r="L27" s="89">
        <v>15403692.971000001</v>
      </c>
      <c r="M27" s="89">
        <v>12711411.286</v>
      </c>
      <c r="N27" s="89">
        <v>2692281.6850000001</v>
      </c>
      <c r="O27" s="90">
        <v>0.82521842716102778</v>
      </c>
      <c r="P27" s="19">
        <v>-3.2692683184368132E-2</v>
      </c>
      <c r="Q27" s="55">
        <v>14</v>
      </c>
      <c r="R27" s="89">
        <v>254206.4781714663</v>
      </c>
      <c r="S27" s="90">
        <v>1.4885347209946533</v>
      </c>
      <c r="T27" s="71">
        <v>124188.69088853072</v>
      </c>
      <c r="U27" s="52">
        <v>14991882.463000001</v>
      </c>
      <c r="V27" s="52">
        <v>12861702.529999999</v>
      </c>
      <c r="W27" s="52">
        <v>2130179.9330000002</v>
      </c>
      <c r="X27" s="18">
        <v>0.85791111034539591</v>
      </c>
      <c r="Y27" s="19">
        <v>6.231979352017436E-2</v>
      </c>
      <c r="Z27" s="55">
        <v>14</v>
      </c>
      <c r="AA27" s="52">
        <v>318055.09752831591</v>
      </c>
      <c r="AB27" s="114">
        <v>1.0998830909605797</v>
      </c>
      <c r="AC27" s="73">
        <v>31768.326236896821</v>
      </c>
      <c r="AD27" s="17">
        <v>14394316.915999999</v>
      </c>
      <c r="AE27" s="17">
        <v>11451993.550000001</v>
      </c>
      <c r="AF27" s="17">
        <v>2942323.3659999999</v>
      </c>
      <c r="AG27" s="18">
        <v>0.79559131682522155</v>
      </c>
      <c r="AH27" s="19">
        <v>5.068960535560274E-3</v>
      </c>
      <c r="AI27" s="16">
        <v>15</v>
      </c>
      <c r="AJ27" s="17">
        <v>291502.62599999999</v>
      </c>
      <c r="AK27" s="17">
        <v>291502.62599999999</v>
      </c>
      <c r="AL27" s="17">
        <v>0</v>
      </c>
      <c r="AM27" s="39">
        <v>1</v>
      </c>
      <c r="AN27" s="17">
        <v>14011605</v>
      </c>
      <c r="AO27" s="17">
        <v>11076487</v>
      </c>
      <c r="AP27" s="17">
        <v>2935118</v>
      </c>
      <c r="AQ27" s="18">
        <v>0.79052235628966128</v>
      </c>
      <c r="AR27" s="19">
        <v>-1.1863146788998913E-2</v>
      </c>
      <c r="AS27" s="16">
        <v>15</v>
      </c>
      <c r="AT27" s="17">
        <v>274914</v>
      </c>
      <c r="AU27" s="17">
        <v>275230</v>
      </c>
      <c r="AV27" s="17">
        <v>-316</v>
      </c>
      <c r="AW27" s="39">
        <v>1.0011494503735714</v>
      </c>
      <c r="AX27" s="17">
        <v>13602833</v>
      </c>
      <c r="AY27" s="17">
        <v>10914716</v>
      </c>
      <c r="AZ27" s="17">
        <v>2688117</v>
      </c>
      <c r="BA27" s="18">
        <v>0.80238550307866019</v>
      </c>
      <c r="BB27" s="19">
        <v>9.8624488969789481E-2</v>
      </c>
      <c r="BC27" s="16">
        <v>16</v>
      </c>
      <c r="BD27" s="17">
        <v>345837</v>
      </c>
      <c r="BE27" s="17">
        <v>351705</v>
      </c>
      <c r="BF27" s="17">
        <v>-5868</v>
      </c>
      <c r="BG27" s="39">
        <v>1.0169675309466599</v>
      </c>
      <c r="BH27" s="17">
        <v>14799200</v>
      </c>
      <c r="BI27" s="17">
        <v>10415100</v>
      </c>
      <c r="BJ27" s="17">
        <v>4384100</v>
      </c>
      <c r="BK27" s="18">
        <v>0.70376101410887071</v>
      </c>
      <c r="BL27" s="19">
        <v>-2.2602622254765614E-2</v>
      </c>
      <c r="BM27" s="16">
        <v>31</v>
      </c>
      <c r="BN27" s="17">
        <v>330300</v>
      </c>
      <c r="BO27" s="17">
        <v>341526</v>
      </c>
      <c r="BP27" s="17">
        <v>-11226</v>
      </c>
      <c r="BQ27" s="39">
        <v>1.0339872842870117</v>
      </c>
      <c r="BR27" s="17">
        <v>14410000</v>
      </c>
      <c r="BS27" s="17">
        <v>10466900</v>
      </c>
      <c r="BT27" s="17">
        <v>3943100</v>
      </c>
      <c r="BU27" s="18">
        <v>0.72636363636363632</v>
      </c>
      <c r="BV27" s="19">
        <v>-7.0185333574689923E-2</v>
      </c>
      <c r="BW27" s="16">
        <v>30</v>
      </c>
      <c r="BX27" s="17">
        <v>331700</v>
      </c>
      <c r="BY27" s="17">
        <v>331700</v>
      </c>
      <c r="BZ27" s="17">
        <v>0</v>
      </c>
      <c r="CA27" s="39">
        <v>1</v>
      </c>
      <c r="CB27" s="17">
        <v>13674900.988</v>
      </c>
      <c r="CC27" s="17">
        <v>10892728.296</v>
      </c>
      <c r="CD27" s="17">
        <v>2782172.6919999998</v>
      </c>
      <c r="CE27" s="18">
        <v>0.79654896993832625</v>
      </c>
      <c r="CF27" s="19">
        <v>-8.2142137067187093E-4</v>
      </c>
      <c r="CG27" s="16">
        <v>28</v>
      </c>
      <c r="CH27" s="17">
        <v>305361</v>
      </c>
      <c r="CI27" s="17">
        <v>305361</v>
      </c>
      <c r="CJ27" s="17">
        <v>0</v>
      </c>
      <c r="CK27" s="39">
        <v>1</v>
      </c>
      <c r="CL27" s="17">
        <v>13089400</v>
      </c>
      <c r="CM27" s="17">
        <v>10437100</v>
      </c>
      <c r="CN27" s="17">
        <v>2652300</v>
      </c>
      <c r="CO27" s="18">
        <v>0.79737039130899812</v>
      </c>
      <c r="CP27" s="19">
        <v>2.6125260469569422E-2</v>
      </c>
      <c r="CQ27" s="16">
        <v>31</v>
      </c>
      <c r="CR27" s="17">
        <v>303076</v>
      </c>
      <c r="CS27" s="17">
        <v>302682.0012</v>
      </c>
      <c r="CT27" s="17">
        <v>393.99880000000121</v>
      </c>
      <c r="CU27" s="39">
        <v>0.99870000000000003</v>
      </c>
      <c r="CV27" s="17">
        <v>12357418.259</v>
      </c>
      <c r="CW27" s="17">
        <v>9530598.6620000005</v>
      </c>
      <c r="CX27" s="17">
        <v>2826819.5970000001</v>
      </c>
      <c r="CY27" s="18">
        <v>0.77124513083942869</v>
      </c>
      <c r="CZ27" s="19">
        <v>1.0906376281879071E-2</v>
      </c>
      <c r="DA27" s="16">
        <v>33</v>
      </c>
      <c r="DB27" s="17">
        <v>294887.62699999998</v>
      </c>
      <c r="DC27" s="17">
        <v>312016.50799999997</v>
      </c>
      <c r="DD27" s="17">
        <v>-17128.880999999994</v>
      </c>
      <c r="DE27" s="39">
        <v>1.0580861298734654</v>
      </c>
      <c r="DF27" s="17">
        <v>11689732.025</v>
      </c>
      <c r="DG27" s="17">
        <v>8888156.2890000008</v>
      </c>
      <c r="DH27" s="17">
        <v>2801575.736</v>
      </c>
      <c r="DI27" s="18">
        <v>0.76033875455754962</v>
      </c>
      <c r="DJ27" s="19">
        <v>1.2858316592017416E-2</v>
      </c>
      <c r="DK27" s="16">
        <v>34</v>
      </c>
      <c r="DL27" s="17">
        <v>269285.65399999998</v>
      </c>
      <c r="DM27" s="17">
        <v>282292.45799999998</v>
      </c>
      <c r="DN27" s="17">
        <v>-13006.804000000004</v>
      </c>
      <c r="DO27" s="39">
        <v>1.0483011397257722</v>
      </c>
      <c r="DP27" s="17">
        <v>11068596.692</v>
      </c>
      <c r="DQ27" s="17">
        <v>8273559.5029999996</v>
      </c>
      <c r="DR27" s="17">
        <v>2795037.1889999998</v>
      </c>
      <c r="DS27" s="18">
        <v>0.74748043796553221</v>
      </c>
      <c r="DT27" s="19">
        <v>3.8083559268108358E-3</v>
      </c>
      <c r="DU27" s="16">
        <v>36</v>
      </c>
      <c r="DV27" s="17">
        <v>259147.80499999999</v>
      </c>
      <c r="DW27" s="17">
        <v>290572.26699999999</v>
      </c>
      <c r="DX27" s="17">
        <v>-31424.462</v>
      </c>
      <c r="DY27" s="39">
        <v>1.121260768540949</v>
      </c>
      <c r="DZ27" s="17">
        <v>10471289.278000001</v>
      </c>
      <c r="EA27" s="17">
        <v>7787205.4989999998</v>
      </c>
      <c r="EB27" s="17">
        <v>2684083.7790000001</v>
      </c>
      <c r="EC27" s="18">
        <v>0.74367208203872137</v>
      </c>
      <c r="ED27" s="19">
        <v>-2.6085112273919964E-2</v>
      </c>
      <c r="EE27" s="16">
        <v>42</v>
      </c>
      <c r="EF27" s="17">
        <v>261213.019</v>
      </c>
      <c r="EG27" s="17">
        <v>285646.01400000002</v>
      </c>
      <c r="EH27" s="17">
        <v>-24432.995000000024</v>
      </c>
      <c r="EI27" s="39">
        <v>1.0935366663328523</v>
      </c>
    </row>
    <row r="28" spans="2:139" x14ac:dyDescent="0.25">
      <c r="B28" s="16" t="s">
        <v>71</v>
      </c>
      <c r="C28" s="97">
        <v>70316683</v>
      </c>
      <c r="D28" s="97">
        <v>45608071</v>
      </c>
      <c r="E28" s="97">
        <v>24708612</v>
      </c>
      <c r="F28" s="98">
        <v>0.64860953409875721</v>
      </c>
      <c r="G28" s="19">
        <v>-3.3483388731209818E-2</v>
      </c>
      <c r="H28" s="104">
        <v>31</v>
      </c>
      <c r="I28" s="97">
        <v>2138887.0993117117</v>
      </c>
      <c r="J28" s="98">
        <v>0.92520885592881341</v>
      </c>
      <c r="K28" s="71">
        <v>-159969.81319662475</v>
      </c>
      <c r="L28" s="89">
        <v>67480080</v>
      </c>
      <c r="M28" s="89">
        <v>46027685</v>
      </c>
      <c r="N28" s="89">
        <v>21452395</v>
      </c>
      <c r="O28" s="90">
        <v>0.68209292282996703</v>
      </c>
      <c r="P28" s="19">
        <v>-3.0446829206962955E-2</v>
      </c>
      <c r="Q28" s="55">
        <v>30</v>
      </c>
      <c r="R28" s="89">
        <v>1956823.9723371177</v>
      </c>
      <c r="S28" s="90">
        <v>1.0055820939531488</v>
      </c>
      <c r="T28" s="71">
        <v>10923.175263359524</v>
      </c>
      <c r="U28" s="52">
        <v>63928070.327</v>
      </c>
      <c r="V28" s="52">
        <v>45551291.379000001</v>
      </c>
      <c r="W28" s="52">
        <v>18376778.947999999</v>
      </c>
      <c r="X28" s="18">
        <v>0.71253975203692999</v>
      </c>
      <c r="Y28" s="19">
        <v>5.9304734972841278E-2</v>
      </c>
      <c r="Z28" s="55">
        <v>31</v>
      </c>
      <c r="AA28" s="52">
        <v>2155283.5710101794</v>
      </c>
      <c r="AB28" s="114">
        <v>0.85372224986016754</v>
      </c>
      <c r="AC28" s="73">
        <v>-315270.03168071277</v>
      </c>
      <c r="AD28" s="17">
        <v>60536766.149999999</v>
      </c>
      <c r="AE28" s="17">
        <v>39544735.468999997</v>
      </c>
      <c r="AF28" s="17">
        <v>20992030.681000002</v>
      </c>
      <c r="AG28" s="18">
        <v>0.65323501706408871</v>
      </c>
      <c r="AH28" s="19">
        <v>1.1139963420978893E-2</v>
      </c>
      <c r="AI28" s="16">
        <v>32</v>
      </c>
      <c r="AJ28" s="17">
        <v>2179666</v>
      </c>
      <c r="AK28" s="17">
        <v>1667719</v>
      </c>
      <c r="AL28" s="17">
        <v>511947</v>
      </c>
      <c r="AM28" s="39">
        <v>0.7651259413139444</v>
      </c>
      <c r="AN28" s="17">
        <v>58304950.348999999</v>
      </c>
      <c r="AO28" s="17">
        <v>37437320.222000003</v>
      </c>
      <c r="AP28" s="17">
        <v>20867630.127</v>
      </c>
      <c r="AQ28" s="18">
        <v>0.64209505364310981</v>
      </c>
      <c r="AR28" s="19">
        <v>-3.1435559819847914E-3</v>
      </c>
      <c r="AS28" s="16">
        <v>31</v>
      </c>
      <c r="AT28" s="17">
        <v>2053679</v>
      </c>
      <c r="AU28" s="17">
        <v>1432091</v>
      </c>
      <c r="AV28" s="17">
        <v>621588</v>
      </c>
      <c r="AW28" s="39">
        <v>0.69732952423431316</v>
      </c>
      <c r="AX28" s="17">
        <v>56336668.773000002</v>
      </c>
      <c r="AY28" s="17">
        <v>36350593.829999998</v>
      </c>
      <c r="AZ28" s="17">
        <v>19986074.943</v>
      </c>
      <c r="BA28" s="18">
        <v>0.64523860962509461</v>
      </c>
      <c r="BB28" s="19">
        <v>5.9063116152405781E-3</v>
      </c>
      <c r="BC28" s="16">
        <v>37</v>
      </c>
      <c r="BD28" s="17">
        <v>1934608</v>
      </c>
      <c r="BE28" s="17">
        <v>1420920</v>
      </c>
      <c r="BF28" s="17">
        <v>513688</v>
      </c>
      <c r="BG28" s="39">
        <v>0.73447437413677608</v>
      </c>
      <c r="BH28" s="17">
        <v>54498265</v>
      </c>
      <c r="BI28" s="17">
        <v>34842501</v>
      </c>
      <c r="BJ28" s="17">
        <v>19655764</v>
      </c>
      <c r="BK28" s="18">
        <v>0.63933229800985403</v>
      </c>
      <c r="BL28" s="19">
        <v>-9.4434482430838518E-3</v>
      </c>
      <c r="BM28" s="16">
        <v>39</v>
      </c>
      <c r="BN28" s="17">
        <v>1544873</v>
      </c>
      <c r="BO28" s="17">
        <v>1344943.8</v>
      </c>
      <c r="BP28" s="17">
        <v>199929.19999999995</v>
      </c>
      <c r="BQ28" s="39">
        <v>0.87058534908694762</v>
      </c>
      <c r="BR28" s="17">
        <v>53054565</v>
      </c>
      <c r="BS28" s="17">
        <v>34420515</v>
      </c>
      <c r="BT28" s="17">
        <v>18634050</v>
      </c>
      <c r="BU28" s="18">
        <v>0.64877574625293788</v>
      </c>
      <c r="BV28" s="19">
        <v>-0.13513040894027595</v>
      </c>
      <c r="BW28" s="16">
        <v>39</v>
      </c>
      <c r="BX28" s="17">
        <v>1338342</v>
      </c>
      <c r="BY28" s="17">
        <v>1130644.3999999999</v>
      </c>
      <c r="BZ28" s="17">
        <v>207697.60000000009</v>
      </c>
      <c r="CA28" s="39">
        <v>0.84480977209113961</v>
      </c>
      <c r="CB28" s="17">
        <v>50561824.298</v>
      </c>
      <c r="CC28" s="17">
        <v>39635725.284999996</v>
      </c>
      <c r="CD28" s="17">
        <v>10926099.013</v>
      </c>
      <c r="CE28" s="18">
        <v>0.78390615519321383</v>
      </c>
      <c r="CF28" s="19">
        <v>-1.6944760369934309E-2</v>
      </c>
      <c r="CG28" s="16">
        <v>30</v>
      </c>
      <c r="CH28" s="17">
        <v>1208497</v>
      </c>
      <c r="CI28" s="17">
        <v>1077795.8500000001</v>
      </c>
      <c r="CJ28" s="17">
        <v>130701.14999999991</v>
      </c>
      <c r="CK28" s="39">
        <v>0.89184818001203159</v>
      </c>
      <c r="CL28" s="17">
        <v>47458465.855999999</v>
      </c>
      <c r="CM28" s="17">
        <v>38007155.832000002</v>
      </c>
      <c r="CN28" s="17">
        <v>9451310.0240000002</v>
      </c>
      <c r="CO28" s="18">
        <v>0.80085091556314814</v>
      </c>
      <c r="CP28" s="19">
        <v>-2.3804720091860632E-2</v>
      </c>
      <c r="CQ28" s="16">
        <v>30</v>
      </c>
      <c r="CR28" s="17">
        <v>1046844</v>
      </c>
      <c r="CS28" s="17">
        <v>851909.32</v>
      </c>
      <c r="CT28" s="17">
        <v>194934.68000000005</v>
      </c>
      <c r="CU28" s="39">
        <v>0.81378822441548115</v>
      </c>
      <c r="CV28" s="17">
        <v>43537681</v>
      </c>
      <c r="CW28" s="17">
        <v>35903594</v>
      </c>
      <c r="CX28" s="17">
        <v>7634087</v>
      </c>
      <c r="CY28" s="18">
        <v>0.82465563565500877</v>
      </c>
      <c r="CZ28" s="19">
        <v>-5.4228959361865003E-2</v>
      </c>
      <c r="DA28" s="16">
        <v>24</v>
      </c>
      <c r="DB28" s="17">
        <v>894514</v>
      </c>
      <c r="DC28" s="17">
        <v>737179.78</v>
      </c>
      <c r="DD28" s="17">
        <v>157334.21999999997</v>
      </c>
      <c r="DE28" s="39">
        <v>0.82411206532262216</v>
      </c>
      <c r="DF28" s="17">
        <v>39389209</v>
      </c>
      <c r="DG28" s="17">
        <v>34618569</v>
      </c>
      <c r="DH28" s="17">
        <v>4770640</v>
      </c>
      <c r="DI28" s="18">
        <v>0.87888459501687377</v>
      </c>
      <c r="DJ28" s="19">
        <v>-3.9123728026101978E-2</v>
      </c>
      <c r="DK28" s="16">
        <v>18</v>
      </c>
      <c r="DL28" s="17">
        <v>825259</v>
      </c>
      <c r="DM28" s="17">
        <v>684964.97</v>
      </c>
      <c r="DN28" s="17">
        <v>140294.03000000003</v>
      </c>
      <c r="DO28" s="39">
        <v>0.83</v>
      </c>
      <c r="DP28" s="17">
        <v>36573883</v>
      </c>
      <c r="DQ28" s="17">
        <v>33575129</v>
      </c>
      <c r="DR28" s="17">
        <v>2998754</v>
      </c>
      <c r="DS28" s="18">
        <v>0.91800832304297575</v>
      </c>
      <c r="DT28" s="19">
        <v>-1.1366129517700552E-2</v>
      </c>
      <c r="DU28" s="16">
        <v>17</v>
      </c>
      <c r="DV28" s="17">
        <v>729819</v>
      </c>
      <c r="DW28" s="17">
        <v>649538.91</v>
      </c>
      <c r="DX28" s="17">
        <v>80280.089999999967</v>
      </c>
      <c r="DY28" s="39">
        <v>0.89</v>
      </c>
      <c r="DZ28" s="17">
        <v>35193398</v>
      </c>
      <c r="EA28" s="17">
        <v>32707845</v>
      </c>
      <c r="EB28" s="17">
        <v>2485553</v>
      </c>
      <c r="EC28" s="18">
        <v>0.9293744525606763</v>
      </c>
      <c r="ED28" s="19">
        <v>-1.4423219045451741E-2</v>
      </c>
      <c r="EE28" s="16">
        <v>19</v>
      </c>
      <c r="EF28" s="17">
        <v>671123</v>
      </c>
      <c r="EG28" s="17">
        <v>617433.16</v>
      </c>
      <c r="EH28" s="17">
        <v>53689.839999999967</v>
      </c>
      <c r="EI28" s="39">
        <v>0.92</v>
      </c>
    </row>
    <row r="29" spans="2:139" x14ac:dyDescent="0.25">
      <c r="B29" s="16" t="s">
        <v>74</v>
      </c>
      <c r="C29" s="97">
        <v>90714721</v>
      </c>
      <c r="D29" s="97">
        <v>52217989</v>
      </c>
      <c r="E29" s="97">
        <v>38496732</v>
      </c>
      <c r="F29" s="98">
        <v>0.57562861269231047</v>
      </c>
      <c r="G29" s="19">
        <v>-4.4615388771995335E-2</v>
      </c>
      <c r="H29" s="104">
        <v>39</v>
      </c>
      <c r="I29" s="97">
        <v>2997179.519441986</v>
      </c>
      <c r="J29" s="98">
        <v>0.92379861367806804</v>
      </c>
      <c r="K29" s="71">
        <v>-228389.23443718086</v>
      </c>
      <c r="L29" s="89">
        <v>84574769.632348999</v>
      </c>
      <c r="M29" s="89">
        <v>52456993.539690003</v>
      </c>
      <c r="N29" s="89">
        <v>32117776.092659</v>
      </c>
      <c r="O29" s="90">
        <v>0.62024400146430581</v>
      </c>
      <c r="P29" s="19">
        <v>-5.3801090169005694E-2</v>
      </c>
      <c r="Q29" s="55">
        <v>41</v>
      </c>
      <c r="R29" s="89">
        <v>2269223.2939090426</v>
      </c>
      <c r="S29" s="90">
        <v>0.97896370734587401</v>
      </c>
      <c r="T29" s="71">
        <v>-47736.045308230241</v>
      </c>
      <c r="U29" s="52">
        <v>77981914.380024999</v>
      </c>
      <c r="V29" s="52">
        <v>52563326.624025002</v>
      </c>
      <c r="W29" s="52">
        <v>25418587.756000001</v>
      </c>
      <c r="X29" s="18">
        <v>0.6740450916333115</v>
      </c>
      <c r="Y29" s="19">
        <v>5.9964663614726521E-2</v>
      </c>
      <c r="Z29" s="55">
        <v>34</v>
      </c>
      <c r="AA29" s="52">
        <v>2360892.5540693803</v>
      </c>
      <c r="AB29" s="114">
        <v>0.83020808842190064</v>
      </c>
      <c r="AC29" s="73">
        <v>-400860.45978594117</v>
      </c>
      <c r="AD29" s="17">
        <v>74736194</v>
      </c>
      <c r="AE29" s="17">
        <v>45894034</v>
      </c>
      <c r="AF29" s="17">
        <v>28842160</v>
      </c>
      <c r="AG29" s="18">
        <v>0.61408042801858498</v>
      </c>
      <c r="AH29" s="19">
        <v>6.4785621491586509E-3</v>
      </c>
      <c r="AI29" s="16">
        <v>38</v>
      </c>
      <c r="AJ29" s="17">
        <v>1963268</v>
      </c>
      <c r="AK29" s="17">
        <v>1576235</v>
      </c>
      <c r="AL29" s="17">
        <v>387033</v>
      </c>
      <c r="AM29" s="39">
        <v>0.80286287964760794</v>
      </c>
      <c r="AN29" s="17">
        <v>71621732</v>
      </c>
      <c r="AO29" s="17">
        <v>43517498</v>
      </c>
      <c r="AP29" s="17">
        <v>28104234</v>
      </c>
      <c r="AQ29" s="18">
        <v>0.60760186586942633</v>
      </c>
      <c r="AR29" s="19">
        <v>-4.5484708159331144E-2</v>
      </c>
      <c r="AS29" s="16">
        <v>40</v>
      </c>
      <c r="AT29" s="17">
        <v>1669230</v>
      </c>
      <c r="AU29" s="17">
        <v>1458813</v>
      </c>
      <c r="AV29" s="17">
        <v>210417</v>
      </c>
      <c r="AW29" s="39">
        <v>0.87394367462842149</v>
      </c>
      <c r="AX29" s="17">
        <v>67283758</v>
      </c>
      <c r="AY29" s="17">
        <v>43942119</v>
      </c>
      <c r="AZ29" s="17">
        <v>23341639</v>
      </c>
      <c r="BA29" s="18">
        <v>0.65308657402875747</v>
      </c>
      <c r="BB29" s="19">
        <v>-6.058777027360629E-2</v>
      </c>
      <c r="BC29" s="16">
        <v>35</v>
      </c>
      <c r="BD29" s="17">
        <v>1333749</v>
      </c>
      <c r="BE29" s="17">
        <v>1375013</v>
      </c>
      <c r="BF29" s="17">
        <v>-41264</v>
      </c>
      <c r="BG29" s="39">
        <v>1.0309383549678388</v>
      </c>
      <c r="BH29" s="17">
        <v>63937435</v>
      </c>
      <c r="BI29" s="17">
        <v>45630507</v>
      </c>
      <c r="BJ29" s="17">
        <v>18306928</v>
      </c>
      <c r="BK29" s="18">
        <v>0.71367434430236376</v>
      </c>
      <c r="BL29" s="19">
        <v>3.4921106125499701E-2</v>
      </c>
      <c r="BM29" s="16">
        <v>28</v>
      </c>
      <c r="BN29" s="17">
        <v>1869172</v>
      </c>
      <c r="BO29" s="17">
        <v>1209305.3999999999</v>
      </c>
      <c r="BP29" s="17">
        <v>659866.60000000009</v>
      </c>
      <c r="BQ29" s="39">
        <v>0.6469738472435923</v>
      </c>
      <c r="BR29" s="17">
        <v>61273676</v>
      </c>
      <c r="BS29" s="17">
        <v>41589706</v>
      </c>
      <c r="BT29" s="17">
        <v>19683970</v>
      </c>
      <c r="BU29" s="18">
        <v>0.67875323817686406</v>
      </c>
      <c r="BV29" s="19">
        <v>4.8704011892457766E-2</v>
      </c>
      <c r="BW29" s="16">
        <v>34</v>
      </c>
      <c r="BX29" s="17">
        <v>1593511</v>
      </c>
      <c r="BY29" s="17">
        <v>1039496.48</v>
      </c>
      <c r="BZ29" s="17">
        <v>554014.52</v>
      </c>
      <c r="CA29" s="39">
        <v>0.65233090954502349</v>
      </c>
      <c r="CB29" s="17">
        <v>58817155</v>
      </c>
      <c r="CC29" s="17">
        <v>37057703</v>
      </c>
      <c r="CD29" s="17">
        <v>21759452</v>
      </c>
      <c r="CE29" s="18">
        <v>0.63004922628440629</v>
      </c>
      <c r="CF29" s="19">
        <v>-0.16147370330535538</v>
      </c>
      <c r="CG29" s="16">
        <v>45</v>
      </c>
      <c r="CH29" s="17">
        <v>1226526</v>
      </c>
      <c r="CI29" s="17">
        <v>1368788</v>
      </c>
      <c r="CJ29" s="17">
        <v>-142262</v>
      </c>
      <c r="CK29" s="39">
        <v>1.1159877572917329</v>
      </c>
      <c r="CL29" s="17">
        <v>56260710</v>
      </c>
      <c r="CM29" s="17">
        <v>44531642</v>
      </c>
      <c r="CN29" s="17">
        <v>11729068</v>
      </c>
      <c r="CO29" s="18">
        <v>0.79152292958976167</v>
      </c>
      <c r="CP29" s="19">
        <v>3.4019292840551829E-2</v>
      </c>
      <c r="CQ29" s="16">
        <v>33</v>
      </c>
      <c r="CR29" s="17">
        <v>1298747</v>
      </c>
      <c r="CS29" s="17">
        <v>1274110</v>
      </c>
      <c r="CT29" s="17">
        <v>24637</v>
      </c>
      <c r="CU29" s="39">
        <v>0.98103017754805211</v>
      </c>
      <c r="CV29" s="17">
        <v>53228856</v>
      </c>
      <c r="CW29" s="17">
        <v>40321052</v>
      </c>
      <c r="CX29" s="17">
        <v>12907804</v>
      </c>
      <c r="CY29" s="18">
        <v>0.75750363674920984</v>
      </c>
      <c r="CZ29" s="19">
        <v>3.5046615142134696E-2</v>
      </c>
      <c r="DA29" s="16">
        <v>34</v>
      </c>
      <c r="DB29" s="17">
        <v>1320178</v>
      </c>
      <c r="DC29" s="17">
        <v>1242751</v>
      </c>
      <c r="DD29" s="17">
        <v>77427</v>
      </c>
      <c r="DE29" s="39">
        <v>0.94135109053476118</v>
      </c>
      <c r="DF29" s="17">
        <v>50335642</v>
      </c>
      <c r="DG29" s="17">
        <v>36365338</v>
      </c>
      <c r="DH29" s="17">
        <v>13970304</v>
      </c>
      <c r="DI29" s="18">
        <v>0.72245702160707514</v>
      </c>
      <c r="DJ29" s="19">
        <v>-8.9306343681363476E-3</v>
      </c>
      <c r="DK29" s="16">
        <v>38</v>
      </c>
      <c r="DL29" s="17">
        <v>1176268</v>
      </c>
      <c r="DM29" s="17">
        <v>1183296</v>
      </c>
      <c r="DN29" s="17">
        <v>-7028</v>
      </c>
      <c r="DO29" s="39">
        <v>1.0059748288655306</v>
      </c>
      <c r="DP29" s="17">
        <v>47764000</v>
      </c>
      <c r="DQ29" s="17">
        <v>34934000</v>
      </c>
      <c r="DR29" s="17">
        <v>12830000</v>
      </c>
      <c r="DS29" s="18">
        <v>0.73138765597521149</v>
      </c>
      <c r="DT29" s="19">
        <v>-1.5809665787667626E-2</v>
      </c>
      <c r="DU29" s="16">
        <v>38</v>
      </c>
      <c r="DV29" s="17">
        <v>1035185</v>
      </c>
      <c r="DW29" s="17">
        <v>651594</v>
      </c>
      <c r="DX29" s="17">
        <v>383591</v>
      </c>
      <c r="DY29" s="39">
        <v>0.62944691045561907</v>
      </c>
      <c r="DZ29" s="17">
        <v>45403000</v>
      </c>
      <c r="EA29" s="17">
        <v>33925000</v>
      </c>
      <c r="EB29" s="17">
        <v>11478000</v>
      </c>
      <c r="EC29" s="18">
        <v>0.74719732176287912</v>
      </c>
      <c r="ED29" s="19">
        <v>4.3555055358461936E-2</v>
      </c>
      <c r="EE29" s="16">
        <v>41</v>
      </c>
      <c r="EF29" s="17">
        <v>1124870</v>
      </c>
      <c r="EG29" s="17">
        <v>751077</v>
      </c>
      <c r="EH29" s="17">
        <v>373793</v>
      </c>
      <c r="EI29" s="39">
        <v>0.66770115657809348</v>
      </c>
    </row>
    <row r="30" spans="2:139" x14ac:dyDescent="0.25">
      <c r="B30" s="16" t="s">
        <v>76</v>
      </c>
      <c r="C30" s="97">
        <v>87708148.612000003</v>
      </c>
      <c r="D30" s="97">
        <v>56108054.435000002</v>
      </c>
      <c r="E30" s="97">
        <v>31600094.177000001</v>
      </c>
      <c r="F30" s="98">
        <v>0.6397131318232322</v>
      </c>
      <c r="G30" s="19">
        <v>2.7703858960338446E-3</v>
      </c>
      <c r="H30" s="104">
        <v>33</v>
      </c>
      <c r="I30" s="97">
        <v>2810333.8512122585</v>
      </c>
      <c r="J30" s="98">
        <v>1.1484117121242834</v>
      </c>
      <c r="K30" s="71">
        <v>417086.45849924209</v>
      </c>
      <c r="L30" s="89">
        <v>85938974.002000004</v>
      </c>
      <c r="M30" s="89">
        <v>54738206.082999997</v>
      </c>
      <c r="N30" s="89">
        <v>31200767.919</v>
      </c>
      <c r="O30" s="90">
        <v>0.63694274592719835</v>
      </c>
      <c r="P30" s="19">
        <v>-3.0288279156389875E-2</v>
      </c>
      <c r="Q30" s="55">
        <v>37</v>
      </c>
      <c r="R30" s="89">
        <v>2561253.6341555114</v>
      </c>
      <c r="S30" s="90">
        <v>1.1320151880191038</v>
      </c>
      <c r="T30" s="71">
        <v>338124.38007765316</v>
      </c>
      <c r="U30" s="52">
        <v>84565035.68599999</v>
      </c>
      <c r="V30" s="52">
        <v>56424415.446999997</v>
      </c>
      <c r="W30" s="52">
        <v>28140621.232000001</v>
      </c>
      <c r="X30" s="18">
        <v>0.66723102508358823</v>
      </c>
      <c r="Y30" s="19">
        <v>6.83827604246805E-2</v>
      </c>
      <c r="Z30" s="55">
        <v>36</v>
      </c>
      <c r="AA30" s="52">
        <v>2787366.6435548631</v>
      </c>
      <c r="AB30" s="114">
        <v>0.88251379906037186</v>
      </c>
      <c r="AC30" s="73">
        <v>-327477.11757710407</v>
      </c>
      <c r="AD30" s="17">
        <v>81699846</v>
      </c>
      <c r="AE30" s="17">
        <v>48925811</v>
      </c>
      <c r="AF30" s="17">
        <v>32774035</v>
      </c>
      <c r="AG30" s="18">
        <v>0.59884826465890773</v>
      </c>
      <c r="AH30" s="19">
        <v>-1.4032432758601776E-2</v>
      </c>
      <c r="AI30" s="16">
        <v>41</v>
      </c>
      <c r="AJ30" s="17">
        <v>2614804.2340000002</v>
      </c>
      <c r="AK30" s="17">
        <v>2024761.5279999999</v>
      </c>
      <c r="AL30" s="17">
        <v>590042.70600000024</v>
      </c>
      <c r="AM30" s="39">
        <v>0.77434536080072758</v>
      </c>
      <c r="AN30" s="17">
        <v>80519650.325000003</v>
      </c>
      <c r="AO30" s="17">
        <v>49348939.446999997</v>
      </c>
      <c r="AP30" s="17">
        <v>31170710.877999999</v>
      </c>
      <c r="AQ30" s="18">
        <v>0.6128806974175095</v>
      </c>
      <c r="AR30" s="19">
        <v>-3.7955025342033322E-2</v>
      </c>
      <c r="AS30" s="16">
        <v>38</v>
      </c>
      <c r="AT30" s="17">
        <v>2320221.088</v>
      </c>
      <c r="AU30" s="17">
        <v>1920173.787</v>
      </c>
      <c r="AV30" s="17">
        <v>400047.30099999998</v>
      </c>
      <c r="AW30" s="39">
        <v>0.82758224935157543</v>
      </c>
      <c r="AX30" s="17">
        <v>81133844</v>
      </c>
      <c r="AY30" s="17">
        <v>52804804</v>
      </c>
      <c r="AZ30" s="17">
        <v>28329040</v>
      </c>
      <c r="BA30" s="18">
        <v>0.65083572275954282</v>
      </c>
      <c r="BB30" s="19">
        <v>-6.4936834686242673E-2</v>
      </c>
      <c r="BC30" s="16">
        <v>36</v>
      </c>
      <c r="BD30" s="17">
        <v>1919306.4310000001</v>
      </c>
      <c r="BE30" s="17">
        <v>1666076.6540000001</v>
      </c>
      <c r="BF30" s="17">
        <v>253229.777</v>
      </c>
      <c r="BG30" s="39">
        <v>0.86806183061239373</v>
      </c>
      <c r="BH30" s="17">
        <v>77847965</v>
      </c>
      <c r="BI30" s="17">
        <v>55721437</v>
      </c>
      <c r="BJ30" s="17">
        <v>22126528</v>
      </c>
      <c r="BK30" s="18">
        <v>0.7157725574457855</v>
      </c>
      <c r="BL30" s="19">
        <v>-7.2981043305367921E-2</v>
      </c>
      <c r="BM30" s="16">
        <v>27</v>
      </c>
      <c r="BN30" s="17">
        <v>1646858.7990000001</v>
      </c>
      <c r="BO30" s="17">
        <v>1455893.4750000001</v>
      </c>
      <c r="BP30" s="17">
        <v>190965.32400000002</v>
      </c>
      <c r="BQ30" s="39">
        <v>0.88404268531342378</v>
      </c>
      <c r="BR30" s="17">
        <v>72911870</v>
      </c>
      <c r="BS30" s="17">
        <v>57509500</v>
      </c>
      <c r="BT30" s="17">
        <v>15402370</v>
      </c>
      <c r="BU30" s="18">
        <v>0.78875360075115342</v>
      </c>
      <c r="BV30" s="19">
        <v>-4.8027527884532129E-2</v>
      </c>
      <c r="BW30" s="16">
        <v>21</v>
      </c>
      <c r="BX30" s="17">
        <v>1381576.8119999999</v>
      </c>
      <c r="BY30" s="17">
        <v>1383285.949</v>
      </c>
      <c r="BZ30" s="17">
        <v>-1709.1370000001043</v>
      </c>
      <c r="CA30" s="39">
        <v>1.0012370915501441</v>
      </c>
      <c r="CB30" s="17">
        <v>70320300</v>
      </c>
      <c r="CC30" s="17">
        <v>58842700</v>
      </c>
      <c r="CD30" s="17">
        <v>11477600</v>
      </c>
      <c r="CE30" s="18">
        <v>0.83678112863568554</v>
      </c>
      <c r="CF30" s="19">
        <v>-4.5852094330211424E-2</v>
      </c>
      <c r="CG30" s="16">
        <v>20</v>
      </c>
      <c r="CH30" s="17">
        <v>1249909.331</v>
      </c>
      <c r="CI30" s="17">
        <v>1392709.2849999999</v>
      </c>
      <c r="CJ30" s="17">
        <v>-142799.95399999991</v>
      </c>
      <c r="CK30" s="39">
        <v>1.1142482502196793</v>
      </c>
      <c r="CL30" s="17">
        <v>66172900</v>
      </c>
      <c r="CM30" s="17">
        <v>58406400</v>
      </c>
      <c r="CN30" s="17">
        <v>7766500</v>
      </c>
      <c r="CO30" s="18">
        <v>0.88263322296589697</v>
      </c>
      <c r="CP30" s="19">
        <v>1.1739039487025149E-2</v>
      </c>
      <c r="CQ30" s="16">
        <v>20</v>
      </c>
      <c r="CR30" s="17">
        <v>1272277.0009999999</v>
      </c>
      <c r="CS30" s="17">
        <v>1014306.617</v>
      </c>
      <c r="CT30" s="17">
        <v>257970.38399999996</v>
      </c>
      <c r="CU30" s="39">
        <v>0.797237249594831</v>
      </c>
      <c r="CV30" s="17">
        <v>63763200</v>
      </c>
      <c r="CW30" s="17">
        <v>55531000</v>
      </c>
      <c r="CX30" s="17">
        <v>8232200</v>
      </c>
      <c r="CY30" s="18">
        <v>0.87089418347887182</v>
      </c>
      <c r="CZ30" s="19">
        <v>7.4782521672226876E-2</v>
      </c>
      <c r="DA30" s="16">
        <v>20</v>
      </c>
      <c r="DB30" s="17">
        <v>1568774.8970000001</v>
      </c>
      <c r="DC30" s="17">
        <v>1296344.952</v>
      </c>
      <c r="DD30" s="17">
        <v>272429.94500000007</v>
      </c>
      <c r="DE30" s="39">
        <v>0.82634223334337309</v>
      </c>
      <c r="DF30" s="17">
        <v>62345400</v>
      </c>
      <c r="DG30" s="17">
        <v>49633900</v>
      </c>
      <c r="DH30" s="17">
        <v>12711500</v>
      </c>
      <c r="DI30" s="18">
        <v>0.79611166180664494</v>
      </c>
      <c r="DJ30" s="19">
        <v>-4.5456904212979654E-2</v>
      </c>
      <c r="DK30" s="16">
        <v>30</v>
      </c>
      <c r="DL30" s="17">
        <v>1366864.8289999999</v>
      </c>
      <c r="DM30" s="17">
        <v>1060153.1669999999</v>
      </c>
      <c r="DN30" s="17">
        <v>306711.66200000001</v>
      </c>
      <c r="DO30" s="39">
        <v>0.77560936861299545</v>
      </c>
      <c r="DP30" s="17">
        <v>60006400</v>
      </c>
      <c r="DQ30" s="17">
        <v>50499500</v>
      </c>
      <c r="DR30" s="17">
        <v>9506900</v>
      </c>
      <c r="DS30" s="18">
        <v>0.8415685660196246</v>
      </c>
      <c r="DT30" s="19">
        <v>-3.1550423734470256E-2</v>
      </c>
      <c r="DU30" s="16">
        <v>28</v>
      </c>
      <c r="DV30" s="17">
        <v>1271034.673</v>
      </c>
      <c r="DW30" s="17">
        <v>829012.76899999997</v>
      </c>
      <c r="DX30" s="17">
        <v>442021.90399999998</v>
      </c>
      <c r="DY30" s="39">
        <v>0.65223458227405884</v>
      </c>
      <c r="DZ30" s="17">
        <v>58140300</v>
      </c>
      <c r="EA30" s="17">
        <v>50763400</v>
      </c>
      <c r="EB30" s="17">
        <v>7376900</v>
      </c>
      <c r="EC30" s="18">
        <v>0.87311898975409485</v>
      </c>
      <c r="ED30" s="19">
        <v>-5.9449831112598384E-2</v>
      </c>
      <c r="EE30" s="16">
        <v>29</v>
      </c>
      <c r="EF30" s="17">
        <v>1023653.648</v>
      </c>
      <c r="EG30" s="17">
        <v>803129.87199999997</v>
      </c>
      <c r="EH30" s="17">
        <v>220523.77600000007</v>
      </c>
      <c r="EI30" s="39">
        <v>0.78457188480609996</v>
      </c>
    </row>
    <row r="31" spans="2:139" x14ac:dyDescent="0.25">
      <c r="B31" s="16" t="s">
        <v>79</v>
      </c>
      <c r="C31" s="97">
        <v>108852627</v>
      </c>
      <c r="D31" s="97">
        <v>57943767</v>
      </c>
      <c r="E31" s="97">
        <v>50908860</v>
      </c>
      <c r="F31" s="98">
        <v>0.53231390547882684</v>
      </c>
      <c r="G31" s="19">
        <v>-0.26556154915666763</v>
      </c>
      <c r="H31" s="104">
        <v>43</v>
      </c>
      <c r="I31" s="97">
        <v>1524979.2605130076</v>
      </c>
      <c r="J31" s="98">
        <v>0.85137224362075814</v>
      </c>
      <c r="K31" s="71">
        <v>-226654.24601492385</v>
      </c>
      <c r="L31" s="89">
        <v>75522040</v>
      </c>
      <c r="M31" s="89">
        <v>60257182</v>
      </c>
      <c r="N31" s="89">
        <v>15264858</v>
      </c>
      <c r="O31" s="90">
        <v>0.79787545463549447</v>
      </c>
      <c r="P31" s="19">
        <v>-2.0598810474377505E-2</v>
      </c>
      <c r="Q31" s="55">
        <v>18</v>
      </c>
      <c r="R31" s="89">
        <v>1355278.136537621</v>
      </c>
      <c r="S31" s="90">
        <v>0.91195810069353034</v>
      </c>
      <c r="T31" s="71">
        <v>-119321.26122930511</v>
      </c>
      <c r="U31" s="52">
        <v>72803264</v>
      </c>
      <c r="V31" s="52">
        <v>59587598</v>
      </c>
      <c r="W31" s="52">
        <v>13215666</v>
      </c>
      <c r="X31" s="18">
        <v>0.81847426510987198</v>
      </c>
      <c r="Y31" s="19">
        <v>7.1645809124066928E-2</v>
      </c>
      <c r="Z31" s="55">
        <v>18</v>
      </c>
      <c r="AA31" s="52">
        <v>1760234.1059226003</v>
      </c>
      <c r="AB31" s="114">
        <v>0.64577377612984699</v>
      </c>
      <c r="AC31" s="73">
        <v>-623521.08046841749</v>
      </c>
      <c r="AD31" s="17">
        <v>64209183</v>
      </c>
      <c r="AE31" s="17">
        <v>47953245</v>
      </c>
      <c r="AF31" s="17">
        <v>16255938</v>
      </c>
      <c r="AG31" s="18">
        <v>0.74682845598580505</v>
      </c>
      <c r="AH31" s="19">
        <v>-4.3110778537837069E-3</v>
      </c>
      <c r="AI31" s="16">
        <v>19</v>
      </c>
      <c r="AJ31" s="17">
        <v>1364221</v>
      </c>
      <c r="AK31" s="17">
        <v>973640.10800000001</v>
      </c>
      <c r="AL31" s="17">
        <v>390580.89199999999</v>
      </c>
      <c r="AM31" s="39">
        <v>0.71369676027564455</v>
      </c>
      <c r="AN31" s="17">
        <v>62720384</v>
      </c>
      <c r="AO31" s="17">
        <v>47111760</v>
      </c>
      <c r="AP31" s="17">
        <v>15608624</v>
      </c>
      <c r="AQ31" s="18">
        <v>0.75113953383958876</v>
      </c>
      <c r="AR31" s="19">
        <v>-3.4243792607366208E-2</v>
      </c>
      <c r="AS31" s="16">
        <v>20</v>
      </c>
      <c r="AT31" s="17">
        <v>1159547</v>
      </c>
      <c r="AU31" s="17">
        <v>934199</v>
      </c>
      <c r="AV31" s="17">
        <v>225348</v>
      </c>
      <c r="AW31" s="39">
        <v>0.80565858908694521</v>
      </c>
      <c r="AX31" s="17">
        <v>59375671</v>
      </c>
      <c r="AY31" s="17">
        <v>46632662</v>
      </c>
      <c r="AZ31" s="17">
        <v>12743009</v>
      </c>
      <c r="BA31" s="18">
        <v>0.78538332644695497</v>
      </c>
      <c r="BB31" s="19">
        <v>-1.6358393350852651E-2</v>
      </c>
      <c r="BC31" s="16">
        <v>18</v>
      </c>
      <c r="BD31" s="17">
        <v>1055451</v>
      </c>
      <c r="BE31" s="17">
        <v>889612</v>
      </c>
      <c r="BF31" s="17">
        <v>165839</v>
      </c>
      <c r="BG31" s="39">
        <v>0.84287380465791406</v>
      </c>
      <c r="BH31" s="17">
        <v>57604243.189000003</v>
      </c>
      <c r="BI31" s="17">
        <v>46183725.001999997</v>
      </c>
      <c r="BJ31" s="17">
        <v>11420518.187000001</v>
      </c>
      <c r="BK31" s="18">
        <v>0.80174171979780762</v>
      </c>
      <c r="BL31" s="19">
        <v>3.1144255787790232E-2</v>
      </c>
      <c r="BM31" s="16">
        <v>16</v>
      </c>
      <c r="BN31" s="17">
        <v>1325843</v>
      </c>
      <c r="BO31" s="17">
        <v>862521</v>
      </c>
      <c r="BP31" s="17">
        <v>463322</v>
      </c>
      <c r="BQ31" s="39">
        <v>0.65054535114640266</v>
      </c>
      <c r="BR31" s="17">
        <v>60835350.950999998</v>
      </c>
      <c r="BS31" s="17">
        <v>46879567.164999999</v>
      </c>
      <c r="BT31" s="17">
        <v>13955783.786</v>
      </c>
      <c r="BU31" s="18">
        <v>0.77059746401001739</v>
      </c>
      <c r="BV31" s="19">
        <v>-4.3178422750028145E-2</v>
      </c>
      <c r="BW31" s="16">
        <v>24</v>
      </c>
      <c r="BX31" s="17">
        <v>1128965</v>
      </c>
      <c r="BY31" s="17">
        <v>831438</v>
      </c>
      <c r="BZ31" s="17">
        <v>297527</v>
      </c>
      <c r="CA31" s="39">
        <v>0.73646038628301147</v>
      </c>
      <c r="CB31" s="17">
        <v>57841634</v>
      </c>
      <c r="CC31" s="17">
        <v>47070127</v>
      </c>
      <c r="CD31" s="17">
        <v>10771507</v>
      </c>
      <c r="CE31" s="18">
        <v>0.81377588676004553</v>
      </c>
      <c r="CF31" s="19">
        <v>-2.8164327809903189E-2</v>
      </c>
      <c r="CG31" s="16">
        <v>25</v>
      </c>
      <c r="CH31" s="17">
        <v>1036509</v>
      </c>
      <c r="CI31" s="17">
        <v>769512</v>
      </c>
      <c r="CJ31" s="17">
        <v>266997</v>
      </c>
      <c r="CK31" s="39">
        <v>0.74240744653447288</v>
      </c>
      <c r="CL31" s="17">
        <v>56321214</v>
      </c>
      <c r="CM31" s="17">
        <v>47419095</v>
      </c>
      <c r="CN31" s="17">
        <v>8902119</v>
      </c>
      <c r="CO31" s="18">
        <v>0.84194021456994872</v>
      </c>
      <c r="CP31" s="19">
        <v>-3.2317998558904826E-2</v>
      </c>
      <c r="CQ31" s="16">
        <v>24</v>
      </c>
      <c r="CR31" s="17">
        <v>864523</v>
      </c>
      <c r="CS31" s="17">
        <v>697495</v>
      </c>
      <c r="CT31" s="17">
        <v>167028</v>
      </c>
      <c r="CU31" s="39">
        <v>0.80679750567654074</v>
      </c>
      <c r="CV31" s="17">
        <v>53206489</v>
      </c>
      <c r="CW31" s="17">
        <v>46516210</v>
      </c>
      <c r="CX31" s="17">
        <v>6690279</v>
      </c>
      <c r="CY31" s="18">
        <v>0.87425821312885355</v>
      </c>
      <c r="CZ31" s="19">
        <v>-2.4603090122914395E-2</v>
      </c>
      <c r="DA31" s="16">
        <v>18</v>
      </c>
      <c r="DB31" s="17">
        <v>739064.4</v>
      </c>
      <c r="DC31" s="17">
        <v>625270.9</v>
      </c>
      <c r="DD31" s="17">
        <v>113793.5</v>
      </c>
      <c r="DE31" s="39">
        <v>0.84603033240405034</v>
      </c>
      <c r="DF31" s="17">
        <v>48824764</v>
      </c>
      <c r="DG31" s="17">
        <v>43886691</v>
      </c>
      <c r="DH31" s="17">
        <v>4938073</v>
      </c>
      <c r="DI31" s="18">
        <v>0.89886130325176794</v>
      </c>
      <c r="DJ31" s="19">
        <v>-2.5633825357596174E-2</v>
      </c>
      <c r="DK31" s="16">
        <v>15</v>
      </c>
      <c r="DL31" s="17">
        <v>636180</v>
      </c>
      <c r="DM31" s="17">
        <v>564712</v>
      </c>
      <c r="DN31" s="17">
        <v>71468</v>
      </c>
      <c r="DO31" s="39">
        <v>0.88766072495205761</v>
      </c>
      <c r="DP31" s="17">
        <v>46481491</v>
      </c>
      <c r="DQ31" s="17">
        <v>42971912</v>
      </c>
      <c r="DR31" s="17">
        <v>3509579</v>
      </c>
      <c r="DS31" s="18">
        <v>0.92449512860936411</v>
      </c>
      <c r="DT31" s="19">
        <v>-3.3658213448273133E-2</v>
      </c>
      <c r="DU31" s="16">
        <v>15</v>
      </c>
      <c r="DV31" s="17">
        <v>575307</v>
      </c>
      <c r="DW31" s="17">
        <v>542818</v>
      </c>
      <c r="DX31" s="17">
        <v>32489</v>
      </c>
      <c r="DY31" s="39">
        <v>0.94352754268590511</v>
      </c>
      <c r="DZ31" s="17">
        <v>44199133</v>
      </c>
      <c r="EA31" s="17">
        <v>42349547</v>
      </c>
      <c r="EB31" s="17">
        <v>1849586</v>
      </c>
      <c r="EC31" s="18">
        <v>0.95815334205763725</v>
      </c>
      <c r="ED31" s="19">
        <v>-4.4272762583191239E-2</v>
      </c>
      <c r="EE31" s="16">
        <v>13</v>
      </c>
      <c r="EF31" s="17">
        <v>520184.9914</v>
      </c>
      <c r="EG31" s="17">
        <v>540849</v>
      </c>
      <c r="EH31" s="17">
        <v>-20664.008600000001</v>
      </c>
      <c r="EI31" s="39">
        <v>1.0397243460210519</v>
      </c>
    </row>
    <row r="32" spans="2:139" x14ac:dyDescent="0.25">
      <c r="B32" s="16" t="s">
        <v>85</v>
      </c>
      <c r="C32" s="97">
        <v>42512873</v>
      </c>
      <c r="D32" s="97">
        <v>24462396</v>
      </c>
      <c r="E32" s="97">
        <v>18050477</v>
      </c>
      <c r="F32" s="98">
        <v>0.57541149947687609</v>
      </c>
      <c r="G32" s="19">
        <v>-4.2405310593700118E-2</v>
      </c>
      <c r="H32" s="104">
        <v>40</v>
      </c>
      <c r="I32" s="97">
        <v>1355397.9395319463</v>
      </c>
      <c r="J32" s="98">
        <v>0.7938230305670031</v>
      </c>
      <c r="K32" s="71">
        <v>-279451.83954842517</v>
      </c>
      <c r="L32" s="89">
        <v>40863600</v>
      </c>
      <c r="M32" s="89">
        <v>25246219</v>
      </c>
      <c r="N32" s="89">
        <v>15617381</v>
      </c>
      <c r="O32" s="90">
        <v>0.61781681007057621</v>
      </c>
      <c r="P32" s="19">
        <v>-5.5040597680211856E-2</v>
      </c>
      <c r="Q32" s="55">
        <v>42</v>
      </c>
      <c r="R32" s="89">
        <v>1079307.4902106922</v>
      </c>
      <c r="S32" s="90">
        <v>0.97315513193847081</v>
      </c>
      <c r="T32" s="71">
        <v>-28973.867172526112</v>
      </c>
      <c r="U32" s="52">
        <v>37481350</v>
      </c>
      <c r="V32" s="52">
        <v>25219604</v>
      </c>
      <c r="W32" s="52">
        <v>12261746</v>
      </c>
      <c r="X32" s="18">
        <v>0.67285740775078806</v>
      </c>
      <c r="Y32" s="19">
        <v>9.7013985610196918E-2</v>
      </c>
      <c r="Z32" s="55">
        <v>35</v>
      </c>
      <c r="AA32" s="52">
        <v>1235329.5200592154</v>
      </c>
      <c r="AB32" s="114">
        <v>0.82814755727687561</v>
      </c>
      <c r="AC32" s="73">
        <v>-212294.39559016092</v>
      </c>
      <c r="AD32" s="17">
        <v>36343989</v>
      </c>
      <c r="AE32" s="17">
        <v>20928447</v>
      </c>
      <c r="AF32" s="17">
        <v>15415542</v>
      </c>
      <c r="AG32" s="18">
        <v>0.57584342214059114</v>
      </c>
      <c r="AH32" s="19">
        <v>-3.0668570186452859E-3</v>
      </c>
      <c r="AI32" s="16">
        <v>45</v>
      </c>
      <c r="AJ32" s="17">
        <v>915227.87699999998</v>
      </c>
      <c r="AK32" s="17">
        <v>915735.18579999998</v>
      </c>
      <c r="AL32" s="17">
        <v>-507.30879999999888</v>
      </c>
      <c r="AM32" s="39">
        <v>1.0005542978035842</v>
      </c>
      <c r="AN32" s="17">
        <v>35290396</v>
      </c>
      <c r="AO32" s="17">
        <v>20429973</v>
      </c>
      <c r="AP32" s="17">
        <v>14860423</v>
      </c>
      <c r="AQ32" s="18">
        <v>0.57891027915923643</v>
      </c>
      <c r="AR32" s="19">
        <v>-4.2134657292192124E-2</v>
      </c>
      <c r="AS32" s="16">
        <v>43</v>
      </c>
      <c r="AT32" s="17">
        <v>800199.14399999997</v>
      </c>
      <c r="AU32" s="17">
        <v>805271</v>
      </c>
      <c r="AV32" s="17">
        <v>-5071.8560000000289</v>
      </c>
      <c r="AW32" s="39">
        <v>1.0063382422213638</v>
      </c>
      <c r="AX32" s="17">
        <v>33451106</v>
      </c>
      <c r="AY32" s="17">
        <v>20774640</v>
      </c>
      <c r="AZ32" s="17">
        <v>12676466</v>
      </c>
      <c r="BA32" s="18">
        <v>0.62104493645142855</v>
      </c>
      <c r="BB32" s="19">
        <v>-1.9108706064793535E-2</v>
      </c>
      <c r="BC32" s="16">
        <v>40</v>
      </c>
      <c r="BD32" s="17">
        <v>754363</v>
      </c>
      <c r="BE32" s="17">
        <v>758578</v>
      </c>
      <c r="BF32" s="17">
        <v>-4215</v>
      </c>
      <c r="BG32" s="39">
        <v>1.0055874956751591</v>
      </c>
      <c r="BH32" s="17">
        <v>32201243</v>
      </c>
      <c r="BI32" s="17">
        <v>20613743</v>
      </c>
      <c r="BJ32" s="17">
        <v>11587500</v>
      </c>
      <c r="BK32" s="18">
        <v>0.64015364251622209</v>
      </c>
      <c r="BL32" s="19">
        <v>-3.192836712944136E-2</v>
      </c>
      <c r="BM32" s="16">
        <v>38</v>
      </c>
      <c r="BN32" s="17">
        <v>762327</v>
      </c>
      <c r="BO32" s="17">
        <v>766014</v>
      </c>
      <c r="BP32" s="17">
        <v>-3687</v>
      </c>
      <c r="BQ32" s="39">
        <v>1.0048365071681837</v>
      </c>
      <c r="BR32" s="17">
        <v>31386747</v>
      </c>
      <c r="BS32" s="17">
        <v>21094468</v>
      </c>
      <c r="BT32" s="17">
        <v>10292279</v>
      </c>
      <c r="BU32" s="18">
        <v>0.67208200964566345</v>
      </c>
      <c r="BV32" s="19">
        <v>-5.6082764860618473E-2</v>
      </c>
      <c r="BW32" s="16">
        <v>35</v>
      </c>
      <c r="BX32" s="17">
        <v>741066</v>
      </c>
      <c r="BY32" s="17">
        <v>743192.16</v>
      </c>
      <c r="BZ32" s="17">
        <v>-2126.1600000000326</v>
      </c>
      <c r="CA32" s="39">
        <v>1.0028690561974238</v>
      </c>
      <c r="CB32" s="17">
        <v>29300018</v>
      </c>
      <c r="CC32" s="17">
        <v>21335241</v>
      </c>
      <c r="CD32" s="17">
        <v>7964777</v>
      </c>
      <c r="CE32" s="18">
        <v>0.72816477450628192</v>
      </c>
      <c r="CF32" s="19">
        <v>-6.6684178917003623E-3</v>
      </c>
      <c r="CG32" s="16">
        <v>36</v>
      </c>
      <c r="CH32" s="17">
        <v>662693</v>
      </c>
      <c r="CI32" s="17">
        <v>644509.62</v>
      </c>
      <c r="CJ32" s="17">
        <v>18183.380000000005</v>
      </c>
      <c r="CK32" s="39">
        <v>0.97256138211811505</v>
      </c>
      <c r="CL32" s="17">
        <v>27628507</v>
      </c>
      <c r="CM32" s="17">
        <v>20302344</v>
      </c>
      <c r="CN32" s="17">
        <v>7326163</v>
      </c>
      <c r="CO32" s="18">
        <v>0.73483319239798228</v>
      </c>
      <c r="CP32" s="19">
        <v>2.1841938870862387E-3</v>
      </c>
      <c r="CQ32" s="16">
        <v>38</v>
      </c>
      <c r="CR32" s="17">
        <v>647369</v>
      </c>
      <c r="CS32" s="17">
        <v>584771.946</v>
      </c>
      <c r="CT32" s="17">
        <v>62597.054000000004</v>
      </c>
      <c r="CU32" s="39">
        <v>0.90330545021463804</v>
      </c>
      <c r="CV32" s="17">
        <v>25676515</v>
      </c>
      <c r="CW32" s="17">
        <v>18811873</v>
      </c>
      <c r="CX32" s="17">
        <v>6864642</v>
      </c>
      <c r="CY32" s="18">
        <v>0.73264899851089604</v>
      </c>
      <c r="CZ32" s="19">
        <v>1.0662324758698882E-2</v>
      </c>
      <c r="DA32" s="16">
        <v>38</v>
      </c>
      <c r="DB32" s="17">
        <v>539027</v>
      </c>
      <c r="DC32" s="17">
        <v>539257.95499999996</v>
      </c>
      <c r="DD32" s="17">
        <v>-230.95499999995809</v>
      </c>
      <c r="DE32" s="39">
        <v>1.0004284664775605</v>
      </c>
      <c r="DF32" s="17">
        <v>24463000</v>
      </c>
      <c r="DG32" s="17">
        <v>17661960</v>
      </c>
      <c r="DH32" s="17">
        <v>6801040</v>
      </c>
      <c r="DI32" s="18">
        <v>0.72198667375219716</v>
      </c>
      <c r="DJ32" s="19">
        <v>-2.4954966022735392E-2</v>
      </c>
      <c r="DK32" s="16">
        <v>39</v>
      </c>
      <c r="DL32" s="17">
        <v>506513</v>
      </c>
      <c r="DM32" s="17">
        <v>506372.09</v>
      </c>
      <c r="DN32" s="17">
        <v>140.90999999997439</v>
      </c>
      <c r="DO32" s="39">
        <v>0.99972180378391085</v>
      </c>
      <c r="DP32" s="17">
        <v>23569820</v>
      </c>
      <c r="DQ32" s="17">
        <v>17605280</v>
      </c>
      <c r="DR32" s="17">
        <v>5964540</v>
      </c>
      <c r="DS32" s="18">
        <v>0.74694163977493255</v>
      </c>
      <c r="DT32" s="19">
        <v>-4.1355196999796617E-2</v>
      </c>
      <c r="DU32" s="16">
        <v>37</v>
      </c>
      <c r="DV32" s="17">
        <v>451693</v>
      </c>
      <c r="DW32" s="17">
        <v>452290.87</v>
      </c>
      <c r="DX32" s="17">
        <v>-597.86999999999534</v>
      </c>
      <c r="DY32" s="39">
        <v>1.0013236202464948</v>
      </c>
      <c r="DZ32" s="17">
        <v>22199810</v>
      </c>
      <c r="EA32" s="17">
        <v>17500040</v>
      </c>
      <c r="EB32" s="17">
        <v>4699770</v>
      </c>
      <c r="EC32" s="18">
        <v>0.78829683677472917</v>
      </c>
      <c r="ED32" s="19">
        <v>-4.330692053711771E-2</v>
      </c>
      <c r="EE32" s="16">
        <v>36</v>
      </c>
      <c r="EF32" s="17">
        <v>429192</v>
      </c>
      <c r="EG32" s="17">
        <v>431182.174</v>
      </c>
      <c r="EH32" s="17">
        <v>-1990.1739999999991</v>
      </c>
      <c r="EI32" s="39">
        <v>1.0046370249212473</v>
      </c>
    </row>
    <row r="33" spans="2:139" x14ac:dyDescent="0.25">
      <c r="B33" s="16" t="s">
        <v>89</v>
      </c>
      <c r="C33" s="97">
        <v>67493613.993000001</v>
      </c>
      <c r="D33" s="97">
        <v>51765218.017999999</v>
      </c>
      <c r="E33" s="97">
        <v>15728395.975000001</v>
      </c>
      <c r="F33" s="98">
        <v>0.76696467940461377</v>
      </c>
      <c r="G33" s="19">
        <v>-4.739239755206659E-2</v>
      </c>
      <c r="H33" s="104">
        <v>16</v>
      </c>
      <c r="I33" s="97">
        <v>1341251.3191994452</v>
      </c>
      <c r="J33" s="98">
        <v>1.115609817907939</v>
      </c>
      <c r="K33" s="71">
        <v>155061.8207814311</v>
      </c>
      <c r="L33" s="89">
        <v>64812862.967</v>
      </c>
      <c r="M33" s="89">
        <v>52780813.634999998</v>
      </c>
      <c r="N33" s="89">
        <v>12032049.332</v>
      </c>
      <c r="O33" s="90">
        <v>0.81435707695668036</v>
      </c>
      <c r="P33" s="19">
        <v>-3.8574603553858E-2</v>
      </c>
      <c r="Q33" s="55">
        <v>16</v>
      </c>
      <c r="R33" s="89">
        <v>1124147.6725332397</v>
      </c>
      <c r="S33" s="90">
        <v>1.3193716526823283</v>
      </c>
      <c r="T33" s="71">
        <v>359020.90003593394</v>
      </c>
      <c r="U33" s="52">
        <v>61888321.595000006</v>
      </c>
      <c r="V33" s="52">
        <v>52786510.141999997</v>
      </c>
      <c r="W33" s="52">
        <v>9101811.4529999997</v>
      </c>
      <c r="X33" s="18">
        <v>0.85293168051053836</v>
      </c>
      <c r="Y33" s="19">
        <v>8.6976081152609686E-2</v>
      </c>
      <c r="Z33" s="55">
        <v>16</v>
      </c>
      <c r="AA33" s="52">
        <v>1470662.099614524</v>
      </c>
      <c r="AB33" s="114">
        <v>0.98719382014912638</v>
      </c>
      <c r="AC33" s="73">
        <v>-18833.563347527248</v>
      </c>
      <c r="AD33" s="17">
        <v>59188742.401000001</v>
      </c>
      <c r="AE33" s="17">
        <v>45335948.660999998</v>
      </c>
      <c r="AF33" s="17">
        <v>13852793.74</v>
      </c>
      <c r="AG33" s="18">
        <v>0.76595559935792867</v>
      </c>
      <c r="AH33" s="19">
        <v>-1.4291818096076048E-2</v>
      </c>
      <c r="AI33" s="16">
        <v>18</v>
      </c>
      <c r="AJ33" s="17">
        <v>1162244.1340000001</v>
      </c>
      <c r="AK33" s="17">
        <v>1299097.6980000001</v>
      </c>
      <c r="AL33" s="17">
        <v>-136853.56400000001</v>
      </c>
      <c r="AM33" s="39">
        <v>1.1177494125343548</v>
      </c>
      <c r="AN33" s="17">
        <v>56985829.785999998</v>
      </c>
      <c r="AO33" s="17">
        <v>44463046.522</v>
      </c>
      <c r="AP33" s="17">
        <v>12522783.264</v>
      </c>
      <c r="AQ33" s="18">
        <v>0.78024741745400472</v>
      </c>
      <c r="AR33" s="19">
        <v>-3.89414318647191E-2</v>
      </c>
      <c r="AS33" s="16">
        <v>17</v>
      </c>
      <c r="AT33" s="17">
        <v>1344599.702</v>
      </c>
      <c r="AU33" s="17">
        <v>1244509.933</v>
      </c>
      <c r="AV33" s="17">
        <v>100089.76900000009</v>
      </c>
      <c r="AW33" s="39">
        <v>0.92556166058112066</v>
      </c>
      <c r="AX33" s="17">
        <v>54708228.501000002</v>
      </c>
      <c r="AY33" s="17">
        <v>44816370.754000001</v>
      </c>
      <c r="AZ33" s="17">
        <v>9891857.7469999995</v>
      </c>
      <c r="BA33" s="18">
        <v>0.81918884931872382</v>
      </c>
      <c r="BB33" s="19">
        <v>4.9069280828257233E-2</v>
      </c>
      <c r="BC33" s="16">
        <v>14</v>
      </c>
      <c r="BD33" s="17">
        <v>1273797.4010000001</v>
      </c>
      <c r="BE33" s="17">
        <v>1184162.7720000001</v>
      </c>
      <c r="BF33" s="17">
        <v>89634.628999999957</v>
      </c>
      <c r="BG33" s="39">
        <v>0.92963195801025189</v>
      </c>
      <c r="BH33" s="17">
        <v>57205874</v>
      </c>
      <c r="BI33" s="17">
        <v>44055363</v>
      </c>
      <c r="BJ33" s="17">
        <v>13150511</v>
      </c>
      <c r="BK33" s="18">
        <v>0.77011956849046659</v>
      </c>
      <c r="BL33" s="19">
        <v>-2.3950410301644132E-2</v>
      </c>
      <c r="BM33" s="16">
        <v>19</v>
      </c>
      <c r="BN33" s="17">
        <v>1204069</v>
      </c>
      <c r="BO33" s="17">
        <v>1136152.8470000001</v>
      </c>
      <c r="BP33" s="17">
        <v>67916.152999999933</v>
      </c>
      <c r="BQ33" s="39">
        <v>0.94359446759280408</v>
      </c>
      <c r="BR33" s="17">
        <v>55228504</v>
      </c>
      <c r="BS33" s="17">
        <v>43855297</v>
      </c>
      <c r="BT33" s="17">
        <v>11373207</v>
      </c>
      <c r="BU33" s="18">
        <v>0.79406997879211072</v>
      </c>
      <c r="BV33" s="19">
        <v>-3.5263756114439215E-2</v>
      </c>
      <c r="BW33" s="16">
        <v>20</v>
      </c>
      <c r="BX33" s="17">
        <v>1225512.277</v>
      </c>
      <c r="BY33" s="17">
        <v>1108463.0490000001</v>
      </c>
      <c r="BZ33" s="17">
        <v>117049.22799999989</v>
      </c>
      <c r="CA33" s="39">
        <v>0.90448955086232896</v>
      </c>
      <c r="CB33" s="17">
        <v>53004863</v>
      </c>
      <c r="CC33" s="17">
        <v>43958721</v>
      </c>
      <c r="CD33" s="17">
        <v>9046142</v>
      </c>
      <c r="CE33" s="18">
        <v>0.82933373490654994</v>
      </c>
      <c r="CF33" s="19">
        <v>-2.4730556988308283E-3</v>
      </c>
      <c r="CG33" s="16">
        <v>23</v>
      </c>
      <c r="CH33" s="17">
        <v>1219871</v>
      </c>
      <c r="CI33" s="17">
        <v>1072026.6780000001</v>
      </c>
      <c r="CJ33" s="17">
        <v>147844.32199999993</v>
      </c>
      <c r="CK33" s="39">
        <v>0.87880331444882298</v>
      </c>
      <c r="CL33" s="17">
        <v>49659490</v>
      </c>
      <c r="CM33" s="17">
        <v>41307101</v>
      </c>
      <c r="CN33" s="17">
        <v>8352389</v>
      </c>
      <c r="CO33" s="18">
        <v>0.83180679060538076</v>
      </c>
      <c r="CP33" s="19">
        <v>1.5615830590251956E-2</v>
      </c>
      <c r="CQ33" s="16">
        <v>26</v>
      </c>
      <c r="CR33" s="17">
        <v>1194679</v>
      </c>
      <c r="CS33" s="17">
        <v>1001215.458</v>
      </c>
      <c r="CT33" s="17">
        <v>193463.54200000002</v>
      </c>
      <c r="CU33" s="39">
        <v>0.83806232301731254</v>
      </c>
      <c r="CV33" s="17">
        <v>46257388.166000001</v>
      </c>
      <c r="CW33" s="17">
        <v>37754862.055</v>
      </c>
      <c r="CX33" s="17">
        <v>8502526.1109999996</v>
      </c>
      <c r="CY33" s="18">
        <v>0.81619096001512881</v>
      </c>
      <c r="CZ33" s="19">
        <v>1.5274067299123617E-3</v>
      </c>
      <c r="DA33" s="16">
        <v>27</v>
      </c>
      <c r="DB33" s="17">
        <v>1112523.6129999999</v>
      </c>
      <c r="DC33" s="17">
        <v>916033.76839999994</v>
      </c>
      <c r="DD33" s="17">
        <v>196489.84459999995</v>
      </c>
      <c r="DE33" s="39">
        <v>0.82338366363285442</v>
      </c>
      <c r="DF33" s="17">
        <v>43065065.902999997</v>
      </c>
      <c r="DG33" s="17">
        <v>35083539.611000001</v>
      </c>
      <c r="DH33" s="17">
        <v>7981526.2920000004</v>
      </c>
      <c r="DI33" s="18">
        <v>0.81466355328521645</v>
      </c>
      <c r="DJ33" s="19">
        <v>4.139893196372979E-3</v>
      </c>
      <c r="DK33" s="16">
        <v>27</v>
      </c>
      <c r="DL33" s="17">
        <v>1034969.476</v>
      </c>
      <c r="DM33" s="17">
        <v>810203.50840000005</v>
      </c>
      <c r="DN33" s="17">
        <v>224765.96759999997</v>
      </c>
      <c r="DO33" s="39">
        <v>0.78282840914044494</v>
      </c>
      <c r="DP33" s="17">
        <v>40594576.391999997</v>
      </c>
      <c r="DQ33" s="17">
        <v>32902864.636999998</v>
      </c>
      <c r="DR33" s="17">
        <v>7691711.7549999999</v>
      </c>
      <c r="DS33" s="18">
        <v>0.81052366008884347</v>
      </c>
      <c r="DT33" s="19">
        <v>-8.6511938731754778E-3</v>
      </c>
      <c r="DU33" s="16">
        <v>31</v>
      </c>
      <c r="DV33" s="17">
        <v>858290.49399999995</v>
      </c>
      <c r="DW33" s="17">
        <v>730313.97979999997</v>
      </c>
      <c r="DX33" s="17">
        <v>127976.51419999998</v>
      </c>
      <c r="DY33" s="39">
        <v>0.85089370664753039</v>
      </c>
      <c r="DZ33" s="17">
        <v>38147220.262999997</v>
      </c>
      <c r="EA33" s="17">
        <v>31249243.588</v>
      </c>
      <c r="EB33" s="17">
        <v>6897976.6749999998</v>
      </c>
      <c r="EC33" s="18">
        <v>0.81917485396201895</v>
      </c>
      <c r="ED33" s="19">
        <v>-0.11071290310167192</v>
      </c>
      <c r="EE33" s="16">
        <v>33</v>
      </c>
      <c r="EF33" s="17">
        <v>704835.76500000001</v>
      </c>
      <c r="EG33" s="17">
        <v>680244.32759999996</v>
      </c>
      <c r="EH33" s="17">
        <v>24591.437400000053</v>
      </c>
      <c r="EI33" s="39">
        <v>0.96511040070731935</v>
      </c>
    </row>
    <row r="34" spans="2:139" x14ac:dyDescent="0.25">
      <c r="B34" s="16" t="s">
        <v>94</v>
      </c>
      <c r="C34" s="97">
        <v>14126377.971999999</v>
      </c>
      <c r="D34" s="97">
        <v>10055508.629000001</v>
      </c>
      <c r="E34" s="97">
        <v>4070869.3429999985</v>
      </c>
      <c r="F34" s="98">
        <v>0.7118249737428165</v>
      </c>
      <c r="G34" s="19">
        <v>-3.3342860923991746E-2</v>
      </c>
      <c r="H34" s="104">
        <v>25</v>
      </c>
      <c r="I34" s="97">
        <v>328026.28625156725</v>
      </c>
      <c r="J34" s="98">
        <v>1.0316701091625671</v>
      </c>
      <c r="K34" s="71">
        <v>10388.628293778638</v>
      </c>
      <c r="L34" s="89">
        <v>13561567.275</v>
      </c>
      <c r="M34" s="89">
        <v>10105643.720999997</v>
      </c>
      <c r="N34" s="89">
        <v>3455923.554</v>
      </c>
      <c r="O34" s="90">
        <v>0.74516783466680825</v>
      </c>
      <c r="P34" s="19">
        <v>-1.4584068611062762E-2</v>
      </c>
      <c r="Q34" s="55">
        <v>25</v>
      </c>
      <c r="R34" s="89">
        <v>305136.10569753678</v>
      </c>
      <c r="S34" s="90">
        <v>1.1007460231067587</v>
      </c>
      <c r="T34" s="71">
        <v>30741.249155310437</v>
      </c>
      <c r="U34" s="52">
        <v>12990246.918000001</v>
      </c>
      <c r="V34" s="52">
        <v>9869364.8199999984</v>
      </c>
      <c r="W34" s="52">
        <v>3120882.088</v>
      </c>
      <c r="X34" s="18">
        <v>0.75975190327787101</v>
      </c>
      <c r="Y34" s="19">
        <v>2.702313469251072E-2</v>
      </c>
      <c r="Z34" s="55">
        <v>26</v>
      </c>
      <c r="AA34" s="52">
        <v>372675.71992233105</v>
      </c>
      <c r="AB34" s="114">
        <v>0.93271555292163466</v>
      </c>
      <c r="AC34" s="73">
        <v>-25075.279754505751</v>
      </c>
      <c r="AD34" s="17">
        <v>11269421</v>
      </c>
      <c r="AE34" s="17">
        <v>8257428.9720000001</v>
      </c>
      <c r="AF34" s="17">
        <v>3011992.0279999999</v>
      </c>
      <c r="AG34" s="18">
        <v>0.73272876858536029</v>
      </c>
      <c r="AH34" s="19">
        <v>9.4067820339780783E-2</v>
      </c>
      <c r="AI34" s="16">
        <v>22</v>
      </c>
      <c r="AJ34" s="17">
        <v>240946.61499999999</v>
      </c>
      <c r="AK34" s="17">
        <v>201070.83720000001</v>
      </c>
      <c r="AL34" s="17">
        <v>39875.777799999982</v>
      </c>
      <c r="AM34" s="39">
        <v>0.83450368116273388</v>
      </c>
      <c r="AN34" s="17">
        <v>11907949</v>
      </c>
      <c r="AO34" s="17">
        <v>7605142</v>
      </c>
      <c r="AP34" s="17">
        <v>4302807</v>
      </c>
      <c r="AQ34" s="18">
        <v>0.63866094824557951</v>
      </c>
      <c r="AR34" s="19">
        <v>-2.380302465881956E-2</v>
      </c>
      <c r="AS34" s="16">
        <v>32</v>
      </c>
      <c r="AT34" s="17">
        <v>282488.37400000001</v>
      </c>
      <c r="AU34" s="17">
        <v>196158.7659</v>
      </c>
      <c r="AV34" s="17">
        <v>86329.608100000012</v>
      </c>
      <c r="AW34" s="39">
        <v>0.69439589014165937</v>
      </c>
      <c r="AX34" s="17">
        <v>11410856</v>
      </c>
      <c r="AY34" s="17">
        <v>7559281</v>
      </c>
      <c r="AZ34" s="17">
        <v>3851575</v>
      </c>
      <c r="BA34" s="18">
        <v>0.66246397290439907</v>
      </c>
      <c r="BB34" s="19">
        <v>-3.7644205243941298E-2</v>
      </c>
      <c r="BC34" s="16">
        <v>34</v>
      </c>
      <c r="BD34" s="17">
        <v>260398.96400000001</v>
      </c>
      <c r="BE34" s="17">
        <v>195620.90779999999</v>
      </c>
      <c r="BF34" s="17">
        <v>64778.056200000021</v>
      </c>
      <c r="BG34" s="39">
        <v>0.75123535353274307</v>
      </c>
      <c r="BH34" s="17">
        <v>11029954</v>
      </c>
      <c r="BI34" s="17">
        <v>7722161</v>
      </c>
      <c r="BJ34" s="17">
        <v>3307793</v>
      </c>
      <c r="BK34" s="18">
        <v>0.70010817814834037</v>
      </c>
      <c r="BL34" s="19">
        <v>-4.2931441940283643E-2</v>
      </c>
      <c r="BM34" s="16">
        <v>33</v>
      </c>
      <c r="BN34" s="17">
        <v>243754.41500000001</v>
      </c>
      <c r="BO34" s="17">
        <v>196678.59109999999</v>
      </c>
      <c r="BP34" s="17">
        <v>47075.823900000018</v>
      </c>
      <c r="BQ34" s="39">
        <v>0.8068719129423767</v>
      </c>
      <c r="BR34" s="17">
        <v>10271027</v>
      </c>
      <c r="BS34" s="17">
        <v>7631780</v>
      </c>
      <c r="BT34" s="17">
        <v>2639247</v>
      </c>
      <c r="BU34" s="18">
        <v>0.74303962008862401</v>
      </c>
      <c r="BV34" s="19">
        <v>-9.1004549763866294E-2</v>
      </c>
      <c r="BW34" s="16">
        <v>26</v>
      </c>
      <c r="BX34" s="17">
        <v>196002.06599999999</v>
      </c>
      <c r="BY34" s="17">
        <v>180394.03409999999</v>
      </c>
      <c r="BZ34" s="17">
        <v>15608.031900000002</v>
      </c>
      <c r="CA34" s="39">
        <v>0.92036802374981108</v>
      </c>
      <c r="CB34" s="17">
        <v>9691633</v>
      </c>
      <c r="CC34" s="17">
        <v>8083250</v>
      </c>
      <c r="CD34" s="17">
        <v>1608383</v>
      </c>
      <c r="CE34" s="18">
        <v>0.8340441698524903</v>
      </c>
      <c r="CF34" s="19">
        <v>-2.7228039781868052E-3</v>
      </c>
      <c r="CG34" s="16">
        <v>22</v>
      </c>
      <c r="CH34" s="17">
        <v>216329.76800000001</v>
      </c>
      <c r="CI34" s="17">
        <v>211896.27989999999</v>
      </c>
      <c r="CJ34" s="17">
        <v>4433.4881000000169</v>
      </c>
      <c r="CK34" s="39">
        <v>0.97950588071818201</v>
      </c>
      <c r="CL34" s="17">
        <v>9136270</v>
      </c>
      <c r="CM34" s="17">
        <v>7644929</v>
      </c>
      <c r="CN34" s="17">
        <v>1491341</v>
      </c>
      <c r="CO34" s="18">
        <v>0.83676697383067711</v>
      </c>
      <c r="CP34" s="19">
        <v>3.1969723836210218E-2</v>
      </c>
      <c r="CQ34" s="16">
        <v>25</v>
      </c>
      <c r="CR34" s="17">
        <v>176621.723</v>
      </c>
      <c r="CS34" s="17">
        <v>198917.30189999999</v>
      </c>
      <c r="CT34" s="17">
        <v>-22295.578899999993</v>
      </c>
      <c r="CU34" s="39">
        <v>1.1262335033114812</v>
      </c>
      <c r="CV34" s="17">
        <v>8584710</v>
      </c>
      <c r="CW34" s="17">
        <v>6908951</v>
      </c>
      <c r="CX34" s="17">
        <v>1675759</v>
      </c>
      <c r="CY34" s="18">
        <v>0.80479724999446689</v>
      </c>
      <c r="CZ34" s="19">
        <v>2.7380057004884994E-2</v>
      </c>
      <c r="DA34" s="16">
        <v>30</v>
      </c>
      <c r="DB34" s="17">
        <v>168655.29300000001</v>
      </c>
      <c r="DC34" s="17">
        <v>239817.0569</v>
      </c>
      <c r="DD34" s="17">
        <v>-71161.763899999991</v>
      </c>
      <c r="DE34" s="39">
        <v>1.4219361436892466</v>
      </c>
      <c r="DF34" s="17">
        <v>8124765</v>
      </c>
      <c r="DG34" s="17">
        <v>6316332</v>
      </c>
      <c r="DH34" s="17">
        <v>1808433</v>
      </c>
      <c r="DI34" s="18">
        <v>0.7774171929895819</v>
      </c>
      <c r="DJ34" s="19">
        <v>-1.9492476490325705E-2</v>
      </c>
      <c r="DK34" s="16">
        <v>32</v>
      </c>
      <c r="DL34" s="17">
        <v>145240.99799999999</v>
      </c>
      <c r="DM34" s="17">
        <v>131942.13519999999</v>
      </c>
      <c r="DN34" s="17">
        <v>13298.862800000003</v>
      </c>
      <c r="DO34" s="39">
        <v>0.90843588977266621</v>
      </c>
      <c r="DP34" s="17">
        <v>7698594</v>
      </c>
      <c r="DQ34" s="17">
        <v>6135084</v>
      </c>
      <c r="DR34" s="17">
        <v>1563510</v>
      </c>
      <c r="DS34" s="18">
        <v>0.7969096694799076</v>
      </c>
      <c r="DT34" s="19">
        <v>-0.11107894565167231</v>
      </c>
      <c r="DU34" s="16">
        <v>34</v>
      </c>
      <c r="DV34" s="17">
        <v>137561.15700000001</v>
      </c>
      <c r="DW34" s="17">
        <v>128796.1868</v>
      </c>
      <c r="DX34" s="17">
        <v>8764.9702000000107</v>
      </c>
      <c r="DY34" s="39">
        <v>0.93628310181630692</v>
      </c>
      <c r="DZ34" s="17">
        <v>6768282</v>
      </c>
      <c r="EA34" s="17">
        <v>6145523</v>
      </c>
      <c r="EB34" s="17">
        <v>622759</v>
      </c>
      <c r="EC34" s="18">
        <v>0.90798861513157991</v>
      </c>
      <c r="ED34" s="19">
        <v>0</v>
      </c>
      <c r="EE34" s="16">
        <v>24</v>
      </c>
      <c r="EF34" s="17">
        <v>125973.351</v>
      </c>
      <c r="EG34" s="17">
        <v>125331.12699999999</v>
      </c>
      <c r="EH34" s="17">
        <v>642.22400000000198</v>
      </c>
      <c r="EI34" s="39">
        <v>0.99490190611504814</v>
      </c>
    </row>
    <row r="35" spans="2:139" x14ac:dyDescent="0.25">
      <c r="B35" s="16" t="s">
        <v>100</v>
      </c>
      <c r="C35" s="97">
        <v>13572203.448000001</v>
      </c>
      <c r="D35" s="97">
        <v>12056353.017999999</v>
      </c>
      <c r="E35" s="97">
        <v>1515850.4300000016</v>
      </c>
      <c r="F35" s="98">
        <v>0.88831213473863913</v>
      </c>
      <c r="G35" s="19">
        <v>-2.4980650436739915E-2</v>
      </c>
      <c r="H35" s="104">
        <v>5</v>
      </c>
      <c r="I35" s="97">
        <v>177641.57203694966</v>
      </c>
      <c r="J35" s="98">
        <v>1.6836676279858835</v>
      </c>
      <c r="K35" s="71">
        <v>121447.79218618479</v>
      </c>
      <c r="L35" s="89">
        <v>13031009.545</v>
      </c>
      <c r="M35" s="89">
        <v>11901127.000999998</v>
      </c>
      <c r="N35" s="89">
        <v>1129882.544</v>
      </c>
      <c r="O35" s="90">
        <v>0.91329278517537904</v>
      </c>
      <c r="P35" s="19">
        <v>-1.6901706669300687E-2</v>
      </c>
      <c r="Q35" s="55">
        <v>8</v>
      </c>
      <c r="R35" s="89">
        <v>147568.3680292308</v>
      </c>
      <c r="S35" s="90">
        <v>1.9687966119673874</v>
      </c>
      <c r="T35" s="71">
        <v>142963.7349802753</v>
      </c>
      <c r="U35" s="52">
        <v>12516428.202999998</v>
      </c>
      <c r="V35" s="52">
        <v>11642712.572000001</v>
      </c>
      <c r="W35" s="52">
        <v>873715.63100000005</v>
      </c>
      <c r="X35" s="18">
        <v>0.93019449184467973</v>
      </c>
      <c r="Y35" s="19">
        <v>0.13057431304571343</v>
      </c>
      <c r="Z35" s="55">
        <v>8</v>
      </c>
      <c r="AA35" s="52">
        <v>219234.83364288713</v>
      </c>
      <c r="AB35" s="114">
        <v>1.2880774777921953</v>
      </c>
      <c r="AC35" s="73">
        <v>63156.617920034405</v>
      </c>
      <c r="AD35" s="17">
        <v>11983123.079</v>
      </c>
      <c r="AE35" s="17">
        <v>9581947.0189999994</v>
      </c>
      <c r="AF35" s="17">
        <v>2401176.06</v>
      </c>
      <c r="AG35" s="18">
        <v>0.7996201787989663</v>
      </c>
      <c r="AH35" s="19">
        <v>1.0868637128429226E-2</v>
      </c>
      <c r="AI35" s="16">
        <v>14</v>
      </c>
      <c r="AJ35" s="17">
        <v>282822.47399999999</v>
      </c>
      <c r="AK35" s="17">
        <v>242575.7507</v>
      </c>
      <c r="AL35" s="17">
        <v>40246.723299999983</v>
      </c>
      <c r="AM35" s="39">
        <v>0.85769616275261062</v>
      </c>
      <c r="AN35" s="17">
        <v>11484451.168</v>
      </c>
      <c r="AO35" s="17">
        <v>9058378.5639999993</v>
      </c>
      <c r="AP35" s="17">
        <v>2426072.6039999998</v>
      </c>
      <c r="AQ35" s="18">
        <v>0.78875154167053707</v>
      </c>
      <c r="AR35" s="19">
        <v>-2.901926435914215E-2</v>
      </c>
      <c r="AS35" s="16">
        <v>16</v>
      </c>
      <c r="AT35" s="17">
        <v>248528.962</v>
      </c>
      <c r="AU35" s="17">
        <v>225431.55319999999</v>
      </c>
      <c r="AV35" s="17">
        <v>23097.408800000005</v>
      </c>
      <c r="AW35" s="39">
        <v>0.90706351221955372</v>
      </c>
      <c r="AX35" s="17">
        <v>10561045.182</v>
      </c>
      <c r="AY35" s="17">
        <v>8636514.4309999999</v>
      </c>
      <c r="AZ35" s="17">
        <v>1924530.7509999999</v>
      </c>
      <c r="BA35" s="18">
        <v>0.81777080602967922</v>
      </c>
      <c r="BB35" s="19">
        <v>-2.0399060845819661E-2</v>
      </c>
      <c r="BC35" s="16">
        <v>15</v>
      </c>
      <c r="BD35" s="17">
        <v>230824.48699999999</v>
      </c>
      <c r="BE35" s="17">
        <v>210126.7536</v>
      </c>
      <c r="BF35" s="17">
        <v>20697.733399999997</v>
      </c>
      <c r="BG35" s="39">
        <v>0.91033129236414156</v>
      </c>
      <c r="BH35" s="17">
        <v>9969089</v>
      </c>
      <c r="BI35" s="17">
        <v>8355790</v>
      </c>
      <c r="BJ35" s="17">
        <v>1613299</v>
      </c>
      <c r="BK35" s="18">
        <v>0.83816986687549888</v>
      </c>
      <c r="BL35" s="19">
        <v>-3.8044496197129019E-2</v>
      </c>
      <c r="BM35" s="16">
        <v>11</v>
      </c>
      <c r="BN35" s="17">
        <v>202149.77900000001</v>
      </c>
      <c r="BO35" s="17">
        <v>202149.77900000001</v>
      </c>
      <c r="BP35" s="17">
        <v>0</v>
      </c>
      <c r="BQ35" s="39">
        <v>1</v>
      </c>
      <c r="BR35" s="17">
        <v>9427370</v>
      </c>
      <c r="BS35" s="17">
        <v>8260397</v>
      </c>
      <c r="BT35" s="17">
        <v>1166973</v>
      </c>
      <c r="BU35" s="18">
        <v>0.8762143630726279</v>
      </c>
      <c r="BV35" s="19">
        <v>-3.8928388175127671E-2</v>
      </c>
      <c r="BW35" s="16">
        <v>10</v>
      </c>
      <c r="BX35" s="17">
        <v>180401.49</v>
      </c>
      <c r="BY35" s="17">
        <v>180401.49</v>
      </c>
      <c r="BZ35" s="17">
        <v>0</v>
      </c>
      <c r="CA35" s="39">
        <v>1</v>
      </c>
      <c r="CB35" s="17">
        <v>8894327.5099999998</v>
      </c>
      <c r="CC35" s="17">
        <v>8139579.3480000002</v>
      </c>
      <c r="CD35" s="17">
        <v>754748.16200000001</v>
      </c>
      <c r="CE35" s="18">
        <v>0.91514275124775557</v>
      </c>
      <c r="CF35" s="19">
        <v>-5.8788104923703788E-3</v>
      </c>
      <c r="CG35" s="16">
        <v>11</v>
      </c>
      <c r="CH35" s="17">
        <v>169067.584</v>
      </c>
      <c r="CI35" s="17">
        <v>169067.584</v>
      </c>
      <c r="CJ35" s="17">
        <v>0</v>
      </c>
      <c r="CK35" s="39">
        <v>1</v>
      </c>
      <c r="CL35" s="17">
        <v>8178246.142</v>
      </c>
      <c r="CM35" s="17">
        <v>7532341.034</v>
      </c>
      <c r="CN35" s="17">
        <v>645905.10800000001</v>
      </c>
      <c r="CO35" s="18">
        <v>0.92102156174012595</v>
      </c>
      <c r="CP35" s="19">
        <v>3.4378745504983654E-2</v>
      </c>
      <c r="CQ35" s="16">
        <v>15</v>
      </c>
      <c r="CR35" s="17">
        <v>162167.734</v>
      </c>
      <c r="CS35" s="17">
        <v>162167.734</v>
      </c>
      <c r="CT35" s="17">
        <v>0</v>
      </c>
      <c r="CU35" s="39">
        <v>1</v>
      </c>
      <c r="CV35" s="17">
        <v>7421452.0250000004</v>
      </c>
      <c r="CW35" s="17">
        <v>6580177.1239999998</v>
      </c>
      <c r="CX35" s="17">
        <v>841274.90099999995</v>
      </c>
      <c r="CY35" s="18">
        <v>0.88664281623514229</v>
      </c>
      <c r="CZ35" s="19">
        <v>1.0688593750995956E-2</v>
      </c>
      <c r="DA35" s="16">
        <v>15</v>
      </c>
      <c r="DB35" s="17">
        <v>163261.27600000001</v>
      </c>
      <c r="DC35" s="17">
        <v>163261.27600000001</v>
      </c>
      <c r="DD35" s="17">
        <v>0</v>
      </c>
      <c r="DE35" s="39">
        <v>1</v>
      </c>
      <c r="DF35" s="17">
        <v>6954867.0360000003</v>
      </c>
      <c r="DG35" s="17">
        <v>6092145.1469999999</v>
      </c>
      <c r="DH35" s="17">
        <v>862721.88899999997</v>
      </c>
      <c r="DI35" s="18">
        <v>0.87595422248414634</v>
      </c>
      <c r="DJ35" s="19">
        <v>-1.3269343850539239E-2</v>
      </c>
      <c r="DK35" s="16">
        <v>19</v>
      </c>
      <c r="DL35" s="17">
        <v>146900.20199999999</v>
      </c>
      <c r="DM35" s="17">
        <v>133772.37469999999</v>
      </c>
      <c r="DN35" s="17">
        <v>13127.827300000004</v>
      </c>
      <c r="DO35" s="39">
        <v>0.91063438251773143</v>
      </c>
      <c r="DP35" s="17">
        <v>6532313.5080000004</v>
      </c>
      <c r="DQ35" s="17">
        <v>5808687.1140000001</v>
      </c>
      <c r="DR35" s="17">
        <v>723626.39399999997</v>
      </c>
      <c r="DS35" s="18">
        <v>0.88922356633468558</v>
      </c>
      <c r="DT35" s="19">
        <v>-3.1309716001246768E-2</v>
      </c>
      <c r="DU35" s="16">
        <v>21</v>
      </c>
      <c r="DV35" s="17">
        <v>124660.685</v>
      </c>
      <c r="DW35" s="17">
        <v>124539.9504</v>
      </c>
      <c r="DX35" s="17">
        <v>120.73459999999614</v>
      </c>
      <c r="DY35" s="39">
        <v>0.99903149385068757</v>
      </c>
      <c r="DZ35" s="17">
        <v>6065354.8449999997</v>
      </c>
      <c r="EA35" s="17">
        <v>5583361.0039999997</v>
      </c>
      <c r="EB35" s="17">
        <v>481993.84100000001</v>
      </c>
      <c r="EC35" s="18">
        <v>0.92053328233593235</v>
      </c>
      <c r="ED35" s="19">
        <v>-3.9280895379291803E-2</v>
      </c>
      <c r="EE35" s="16">
        <v>22</v>
      </c>
      <c r="EF35" s="17">
        <v>117090.52899999999</v>
      </c>
      <c r="EG35" s="17">
        <v>116444.69749999999</v>
      </c>
      <c r="EH35" s="17">
        <v>645.83150000000023</v>
      </c>
      <c r="EI35" s="39">
        <v>0.9944843404029714</v>
      </c>
    </row>
    <row r="36" spans="2:139" x14ac:dyDescent="0.25">
      <c r="B36" s="16" t="s">
        <v>101</v>
      </c>
      <c r="C36" s="97">
        <v>48588139.899999999</v>
      </c>
      <c r="D36" s="97">
        <v>35107576</v>
      </c>
      <c r="E36" s="97">
        <v>13480563.899999999</v>
      </c>
      <c r="F36" s="98">
        <v>0.72255443555269749</v>
      </c>
      <c r="G36" s="19">
        <v>-2.8915019209917125E-2</v>
      </c>
      <c r="H36" s="104">
        <v>21</v>
      </c>
      <c r="I36" s="97">
        <v>1873117.8641780214</v>
      </c>
      <c r="J36" s="98">
        <v>0.87417968538935176</v>
      </c>
      <c r="K36" s="71">
        <v>-235676.2789737042</v>
      </c>
      <c r="L36" s="89">
        <v>46195356.928999998</v>
      </c>
      <c r="M36" s="89">
        <v>34714399.684</v>
      </c>
      <c r="N36" s="89">
        <v>11480957.245000001</v>
      </c>
      <c r="O36" s="90">
        <v>0.75146945476261462</v>
      </c>
      <c r="P36" s="19">
        <v>-1.1875243523036372E-2</v>
      </c>
      <c r="Q36" s="55">
        <v>23</v>
      </c>
      <c r="R36" s="89">
        <v>1697615.8393719122</v>
      </c>
      <c r="S36" s="90">
        <v>0.88334000535295787</v>
      </c>
      <c r="T36" s="71">
        <v>-198043.85473386131</v>
      </c>
      <c r="U36" s="52">
        <v>44111221.879999995</v>
      </c>
      <c r="V36" s="52">
        <v>33672067.357000001</v>
      </c>
      <c r="W36" s="52">
        <v>10439154.523</v>
      </c>
      <c r="X36" s="18">
        <v>0.76334469828565099</v>
      </c>
      <c r="Y36" s="19">
        <v>6.9956253846733651E-2</v>
      </c>
      <c r="Z36" s="55">
        <v>24</v>
      </c>
      <c r="AA36" s="52">
        <v>1958061.2966114734</v>
      </c>
      <c r="AB36" s="114">
        <v>0.74899818352689218</v>
      </c>
      <c r="AC36" s="73">
        <v>-491476.94221516867</v>
      </c>
      <c r="AD36" s="17">
        <v>42092184.544</v>
      </c>
      <c r="AE36" s="17">
        <v>29186234.364</v>
      </c>
      <c r="AF36" s="17">
        <v>12905950.18</v>
      </c>
      <c r="AG36" s="18">
        <v>0.69338844443891734</v>
      </c>
      <c r="AH36" s="19">
        <v>-1.6280221877514989E-2</v>
      </c>
      <c r="AI36" s="16">
        <v>25</v>
      </c>
      <c r="AJ36" s="17">
        <v>1523801.095</v>
      </c>
      <c r="AK36" s="17">
        <v>1316484.8589999999</v>
      </c>
      <c r="AL36" s="17">
        <v>207316.23600000003</v>
      </c>
      <c r="AM36" s="39">
        <v>0.86394796756593739</v>
      </c>
      <c r="AN36" s="17">
        <v>38703611</v>
      </c>
      <c r="AO36" s="17">
        <v>27466740</v>
      </c>
      <c r="AP36" s="17">
        <v>11236871</v>
      </c>
      <c r="AQ36" s="18">
        <v>0.70966866631643233</v>
      </c>
      <c r="AR36" s="19">
        <v>8.236204187772489E-3</v>
      </c>
      <c r="AS36" s="16">
        <v>23</v>
      </c>
      <c r="AT36" s="17">
        <v>1391349.612</v>
      </c>
      <c r="AU36" s="17">
        <v>1338623.6599999999</v>
      </c>
      <c r="AV36" s="17">
        <v>52725.952000000048</v>
      </c>
      <c r="AW36" s="39">
        <v>0.96210445487945406</v>
      </c>
      <c r="AX36" s="17">
        <v>36969843</v>
      </c>
      <c r="AY36" s="17">
        <v>25931848</v>
      </c>
      <c r="AZ36" s="17">
        <v>11037995</v>
      </c>
      <c r="BA36" s="18">
        <v>0.70143246212865984</v>
      </c>
      <c r="BB36" s="19">
        <v>-3.1827019799514078E-3</v>
      </c>
      <c r="BC36" s="16">
        <v>24</v>
      </c>
      <c r="BD36" s="17">
        <v>1436432.9110000001</v>
      </c>
      <c r="BE36" s="17">
        <v>1270563.6029999999</v>
      </c>
      <c r="BF36" s="17">
        <v>165869.30800000019</v>
      </c>
      <c r="BG36" s="39">
        <v>0.88452693701891927</v>
      </c>
      <c r="BH36" s="17">
        <v>35163755</v>
      </c>
      <c r="BI36" s="17">
        <v>24776915</v>
      </c>
      <c r="BJ36" s="17">
        <v>10386840</v>
      </c>
      <c r="BK36" s="18">
        <v>0.70461516410861125</v>
      </c>
      <c r="BL36" s="19">
        <v>-1.9882289716160129E-2</v>
      </c>
      <c r="BM36" s="16">
        <v>30</v>
      </c>
      <c r="BN36" s="17">
        <v>1394101.6</v>
      </c>
      <c r="BO36" s="17">
        <v>1286490.8470000001</v>
      </c>
      <c r="BP36" s="17">
        <v>107610.75300000003</v>
      </c>
      <c r="BQ36" s="39">
        <v>0.92280996377882352</v>
      </c>
      <c r="BR36" s="17">
        <v>33148347</v>
      </c>
      <c r="BS36" s="17">
        <v>24015893</v>
      </c>
      <c r="BT36" s="17">
        <v>9132454</v>
      </c>
      <c r="BU36" s="18">
        <v>0.72449745382477138</v>
      </c>
      <c r="BV36" s="19">
        <v>-3.7112582628115121E-2</v>
      </c>
      <c r="BW36" s="16">
        <v>31</v>
      </c>
      <c r="BX36" s="17">
        <v>1344488.6</v>
      </c>
      <c r="BY36" s="17">
        <v>1217293</v>
      </c>
      <c r="BZ36" s="17">
        <v>127195.60000000009</v>
      </c>
      <c r="CA36" s="39">
        <v>0.90539480959526164</v>
      </c>
      <c r="CB36" s="17">
        <v>30569047</v>
      </c>
      <c r="CC36" s="17">
        <v>23281693</v>
      </c>
      <c r="CD36" s="17">
        <v>7287354</v>
      </c>
      <c r="CE36" s="18">
        <v>0.7616100364528865</v>
      </c>
      <c r="CF36" s="19">
        <v>-9.9741517612127462E-3</v>
      </c>
      <c r="CG36" s="16">
        <v>33</v>
      </c>
      <c r="CH36" s="17">
        <v>1262309.2830000001</v>
      </c>
      <c r="CI36" s="17">
        <v>1171265.3829999999</v>
      </c>
      <c r="CJ36" s="17">
        <v>91043.90000000014</v>
      </c>
      <c r="CK36" s="39">
        <v>0.92787512440404041</v>
      </c>
      <c r="CL36" s="17">
        <v>27739551.265999999</v>
      </c>
      <c r="CM36" s="17">
        <v>21403399.145</v>
      </c>
      <c r="CN36" s="17">
        <v>6336152.1210000003</v>
      </c>
      <c r="CO36" s="18">
        <v>0.77158418821409924</v>
      </c>
      <c r="CP36" s="19">
        <v>2.2885823323994692E-2</v>
      </c>
      <c r="CQ36" s="16">
        <v>34</v>
      </c>
      <c r="CR36" s="17">
        <v>1096347.94</v>
      </c>
      <c r="CS36" s="17">
        <v>1050873.362</v>
      </c>
      <c r="CT36" s="17">
        <v>45474.57799999998</v>
      </c>
      <c r="CU36" s="39">
        <v>0.95852176454128246</v>
      </c>
      <c r="CV36" s="17">
        <v>25794650.509</v>
      </c>
      <c r="CW36" s="17">
        <v>19312412.659000002</v>
      </c>
      <c r="CX36" s="17">
        <v>6482237.8499999996</v>
      </c>
      <c r="CY36" s="18">
        <v>0.74869836489010455</v>
      </c>
      <c r="CZ36" s="19">
        <v>-8.32310975851136E-3</v>
      </c>
      <c r="DA36" s="16">
        <v>35</v>
      </c>
      <c r="DB36" s="17">
        <v>1058783.5449999999</v>
      </c>
      <c r="DC36" s="17">
        <v>969788.60600000003</v>
      </c>
      <c r="DD36" s="17">
        <v>88994.938999999897</v>
      </c>
      <c r="DE36" s="39">
        <v>0.91594605014379982</v>
      </c>
      <c r="DF36" s="17">
        <v>23658922.066</v>
      </c>
      <c r="DG36" s="17">
        <v>17910312.070999999</v>
      </c>
      <c r="DH36" s="17">
        <v>5748609.9950000001</v>
      </c>
      <c r="DI36" s="18">
        <v>0.75702147464861591</v>
      </c>
      <c r="DJ36" s="19">
        <v>-2.922990623410604E-2</v>
      </c>
      <c r="DK36" s="16">
        <v>35</v>
      </c>
      <c r="DL36" s="17">
        <v>932074.48800000001</v>
      </c>
      <c r="DM36" s="17">
        <v>932261.27599999995</v>
      </c>
      <c r="DN36" s="17">
        <v>-186.78799999994226</v>
      </c>
      <c r="DO36" s="39">
        <v>1.0002004002924711</v>
      </c>
      <c r="DP36" s="17">
        <v>21429778.778999999</v>
      </c>
      <c r="DQ36" s="17">
        <v>16849193.157000002</v>
      </c>
      <c r="DR36" s="17">
        <v>4580585.6220000004</v>
      </c>
      <c r="DS36" s="18">
        <v>0.78625138088272195</v>
      </c>
      <c r="DT36" s="19">
        <v>-2.5577385718213663E-2</v>
      </c>
      <c r="DU36" s="16">
        <v>35</v>
      </c>
      <c r="DV36" s="17">
        <v>867486.90599999996</v>
      </c>
      <c r="DW36" s="17">
        <v>859242.31299999997</v>
      </c>
      <c r="DX36" s="17">
        <v>8244.5929999999935</v>
      </c>
      <c r="DY36" s="39">
        <v>0.99049600294485596</v>
      </c>
      <c r="DZ36" s="17">
        <v>19575633.015000001</v>
      </c>
      <c r="EA36" s="17">
        <v>15892062.005999999</v>
      </c>
      <c r="EB36" s="17">
        <v>3683571.0090000001</v>
      </c>
      <c r="EC36" s="18">
        <v>0.81182876660093561</v>
      </c>
      <c r="ED36" s="19">
        <v>-1.2472670844663636E-2</v>
      </c>
      <c r="EE36" s="16">
        <v>34</v>
      </c>
      <c r="EF36" s="17">
        <v>805170.95799999998</v>
      </c>
      <c r="EG36" s="17">
        <v>724272.38699999999</v>
      </c>
      <c r="EH36" s="17">
        <v>80898.570999999996</v>
      </c>
      <c r="EI36" s="39">
        <v>0.89952621838106595</v>
      </c>
    </row>
    <row r="37" spans="2:139" x14ac:dyDescent="0.25">
      <c r="B37" s="16" t="s">
        <v>102</v>
      </c>
      <c r="C37" s="97">
        <v>12849155</v>
      </c>
      <c r="D37" s="97">
        <v>7484490</v>
      </c>
      <c r="E37" s="97">
        <v>5364665</v>
      </c>
      <c r="F37" s="98">
        <v>0.58248888740154503</v>
      </c>
      <c r="G37" s="19">
        <v>-7.2173255223281996E-2</v>
      </c>
      <c r="H37" s="104">
        <v>38</v>
      </c>
      <c r="I37" s="97">
        <v>362775.96651116334</v>
      </c>
      <c r="J37" s="98">
        <v>1.0402610569701272</v>
      </c>
      <c r="K37" s="71">
        <v>14605.743855098861</v>
      </c>
      <c r="L37" s="89">
        <v>11471453</v>
      </c>
      <c r="M37" s="89">
        <v>7509926</v>
      </c>
      <c r="N37" s="89">
        <v>3961527</v>
      </c>
      <c r="O37" s="90">
        <v>0.65466214262482703</v>
      </c>
      <c r="P37" s="19">
        <v>-7.7717900202004531E-3</v>
      </c>
      <c r="Q37" s="55">
        <v>34</v>
      </c>
      <c r="R37" s="89">
        <v>323045.01648192789</v>
      </c>
      <c r="S37" s="90">
        <v>1.0677463446258499</v>
      </c>
      <c r="T37" s="71">
        <v>21885.119016248034</v>
      </c>
      <c r="U37" s="52">
        <v>11227611.773</v>
      </c>
      <c r="V37" s="52">
        <v>7437551.0209999997</v>
      </c>
      <c r="W37" s="52">
        <v>3790060.7519999999</v>
      </c>
      <c r="X37" s="18">
        <v>0.66243393264502748</v>
      </c>
      <c r="Y37" s="19">
        <v>9.5440813454059636E-2</v>
      </c>
      <c r="Z37" s="55">
        <v>38</v>
      </c>
      <c r="AA37" s="52">
        <v>377024.2937887985</v>
      </c>
      <c r="AB37" s="114">
        <v>0.90671175533683768</v>
      </c>
      <c r="AC37" s="73">
        <v>-35171.934562925439</v>
      </c>
      <c r="AD37" s="17">
        <v>10780074.502</v>
      </c>
      <c r="AE37" s="17">
        <v>6112228.0669999998</v>
      </c>
      <c r="AF37" s="17">
        <v>4667846.4349999996</v>
      </c>
      <c r="AG37" s="18">
        <v>0.56699311919096784</v>
      </c>
      <c r="AH37" s="19">
        <v>5.3635328229327817E-3</v>
      </c>
      <c r="AI37" s="16">
        <v>46</v>
      </c>
      <c r="AJ37" s="17">
        <v>254249</v>
      </c>
      <c r="AK37" s="17">
        <v>254249</v>
      </c>
      <c r="AL37" s="17">
        <v>0</v>
      </c>
      <c r="AM37" s="39">
        <v>1</v>
      </c>
      <c r="AN37" s="17">
        <v>10432905.953</v>
      </c>
      <c r="AO37" s="17">
        <v>5859428.6550000003</v>
      </c>
      <c r="AP37" s="17">
        <v>4573477.2980000004</v>
      </c>
      <c r="AQ37" s="18">
        <v>0.56162958636803506</v>
      </c>
      <c r="AR37" s="19">
        <v>-1.3483347011315816E-2</v>
      </c>
      <c r="AS37" s="16">
        <v>45</v>
      </c>
      <c r="AT37" s="17">
        <v>257343.12599999999</v>
      </c>
      <c r="AU37" s="17">
        <v>257343.12599999999</v>
      </c>
      <c r="AV37" s="17">
        <v>0</v>
      </c>
      <c r="AW37" s="39">
        <v>1</v>
      </c>
      <c r="AX37" s="17">
        <v>10058077.218</v>
      </c>
      <c r="AY37" s="17">
        <v>5784530.2929999996</v>
      </c>
      <c r="AZ37" s="17">
        <v>4273546.9249999998</v>
      </c>
      <c r="BA37" s="18">
        <v>0.57511293337935088</v>
      </c>
      <c r="BB37" s="19">
        <v>-1.0420092912235779E-2</v>
      </c>
      <c r="BC37" s="16">
        <v>46</v>
      </c>
      <c r="BD37" s="17">
        <v>276939</v>
      </c>
      <c r="BE37" s="17">
        <v>276939</v>
      </c>
      <c r="BF37" s="17">
        <v>0</v>
      </c>
      <c r="BG37" s="39">
        <v>1</v>
      </c>
      <c r="BH37" s="17">
        <v>9013758</v>
      </c>
      <c r="BI37" s="17">
        <v>5277853</v>
      </c>
      <c r="BJ37" s="17">
        <v>3735905</v>
      </c>
      <c r="BK37" s="18">
        <v>0.58553302629158666</v>
      </c>
      <c r="BL37" s="19">
        <v>7.8225334253501089E-4</v>
      </c>
      <c r="BM37" s="16">
        <v>43</v>
      </c>
      <c r="BN37" s="17">
        <v>271582</v>
      </c>
      <c r="BO37" s="17">
        <v>271585</v>
      </c>
      <c r="BP37" s="17">
        <v>-3</v>
      </c>
      <c r="BQ37" s="39">
        <v>1.0000110463874632</v>
      </c>
      <c r="BR37" s="17">
        <v>8529993</v>
      </c>
      <c r="BS37" s="17">
        <v>4987920</v>
      </c>
      <c r="BT37" s="17">
        <v>3542073</v>
      </c>
      <c r="BU37" s="18">
        <v>0.58475077294905164</v>
      </c>
      <c r="BV37" s="19">
        <v>-0.16586762144262057</v>
      </c>
      <c r="BW37" s="16">
        <v>46</v>
      </c>
      <c r="BX37" s="17">
        <v>262984</v>
      </c>
      <c r="BY37" s="17">
        <v>197676.5</v>
      </c>
      <c r="BZ37" s="17">
        <v>65307.5</v>
      </c>
      <c r="CA37" s="39">
        <v>0.75166740181912206</v>
      </c>
      <c r="CB37" s="17">
        <v>7130967</v>
      </c>
      <c r="CC37" s="17">
        <v>5352635</v>
      </c>
      <c r="CD37" s="17">
        <v>1778332</v>
      </c>
      <c r="CE37" s="18">
        <v>0.75061839439167222</v>
      </c>
      <c r="CF37" s="19">
        <v>7.9026041609009057E-2</v>
      </c>
      <c r="CG37" s="16">
        <v>35</v>
      </c>
      <c r="CH37" s="17">
        <v>251936</v>
      </c>
      <c r="CI37" s="17">
        <v>189306</v>
      </c>
      <c r="CJ37" s="17">
        <v>62630</v>
      </c>
      <c r="CK37" s="39">
        <v>0.75140511876032012</v>
      </c>
      <c r="CL37" s="17">
        <v>7306867</v>
      </c>
      <c r="CM37" s="17">
        <v>4907236</v>
      </c>
      <c r="CN37" s="17">
        <v>2399631</v>
      </c>
      <c r="CO37" s="18">
        <v>0.67159235278266316</v>
      </c>
      <c r="CP37" s="19">
        <v>5.5587274975248957E-2</v>
      </c>
      <c r="CQ37" s="16">
        <v>46</v>
      </c>
      <c r="CR37" s="17">
        <v>179297</v>
      </c>
      <c r="CS37" s="17">
        <v>179297</v>
      </c>
      <c r="CT37" s="17">
        <v>0</v>
      </c>
      <c r="CU37" s="39">
        <v>1</v>
      </c>
      <c r="CV37" s="17">
        <v>6450028</v>
      </c>
      <c r="CW37" s="17">
        <v>3973250</v>
      </c>
      <c r="CX37" s="17">
        <v>2476778</v>
      </c>
      <c r="CY37" s="18">
        <v>0.6160050778074142</v>
      </c>
      <c r="CZ37" s="19">
        <v>1.0560953014161156E-2</v>
      </c>
      <c r="DA37" s="16">
        <v>46</v>
      </c>
      <c r="DB37" s="17">
        <v>171752</v>
      </c>
      <c r="DC37" s="17">
        <v>171752</v>
      </c>
      <c r="DD37" s="17">
        <v>0</v>
      </c>
      <c r="DE37" s="39">
        <v>1</v>
      </c>
      <c r="DF37" s="17">
        <v>6038179</v>
      </c>
      <c r="DG37" s="17">
        <v>3655780</v>
      </c>
      <c r="DH37" s="17">
        <v>2382399</v>
      </c>
      <c r="DI37" s="18">
        <v>0.60544412479325305</v>
      </c>
      <c r="DJ37" s="19">
        <v>-0.1077533680061632</v>
      </c>
      <c r="DK37" s="16">
        <v>45</v>
      </c>
      <c r="DL37" s="17">
        <v>133847</v>
      </c>
      <c r="DM37" s="17">
        <v>133847</v>
      </c>
      <c r="DN37" s="17">
        <v>0</v>
      </c>
      <c r="DO37" s="39">
        <v>1</v>
      </c>
      <c r="DP37" s="17">
        <v>5073547</v>
      </c>
      <c r="DQ37" s="17">
        <v>3618441</v>
      </c>
      <c r="DR37" s="17">
        <v>1455106</v>
      </c>
      <c r="DS37" s="18">
        <v>0.71319749279941624</v>
      </c>
      <c r="DT37" s="19">
        <v>-3.6404793848894612E-2</v>
      </c>
      <c r="DU37" s="16">
        <v>40</v>
      </c>
      <c r="DV37" s="17">
        <v>123360</v>
      </c>
      <c r="DW37" s="17">
        <v>123360</v>
      </c>
      <c r="DX37" s="17">
        <v>0</v>
      </c>
      <c r="DY37" s="39">
        <v>1</v>
      </c>
      <c r="DZ37" s="17">
        <v>4669192</v>
      </c>
      <c r="EA37" s="17">
        <v>3500037</v>
      </c>
      <c r="EB37" s="17">
        <v>1169155</v>
      </c>
      <c r="EC37" s="18">
        <v>0.74960228664831086</v>
      </c>
      <c r="ED37" s="19">
        <v>-7.0973818952938195E-2</v>
      </c>
      <c r="EE37" s="16">
        <v>40</v>
      </c>
      <c r="EF37" s="17">
        <v>88258</v>
      </c>
      <c r="EG37" s="17">
        <v>88258</v>
      </c>
      <c r="EH37" s="17">
        <v>0</v>
      </c>
      <c r="EI37" s="39">
        <v>1</v>
      </c>
    </row>
    <row r="38" spans="2:139" x14ac:dyDescent="0.25">
      <c r="B38" s="16" t="s">
        <v>103</v>
      </c>
      <c r="C38" s="97">
        <v>243590674.91899997</v>
      </c>
      <c r="D38" s="97">
        <v>75347628.334000006</v>
      </c>
      <c r="E38" s="97">
        <v>168243046.58499998</v>
      </c>
      <c r="F38" s="98">
        <v>0.30932065999264952</v>
      </c>
      <c r="G38" s="19">
        <v>-6.5490761680373932E-2</v>
      </c>
      <c r="H38" s="104">
        <v>50</v>
      </c>
      <c r="I38" s="97">
        <v>9567082.3029498123</v>
      </c>
      <c r="J38" s="98">
        <v>0.33186425907913364</v>
      </c>
      <c r="K38" s="71">
        <v>-6392109.6229322813</v>
      </c>
      <c r="L38" s="89">
        <v>217055414.22100002</v>
      </c>
      <c r="M38" s="89">
        <v>81354848.386000007</v>
      </c>
      <c r="N38" s="89">
        <v>135700565.83500001</v>
      </c>
      <c r="O38" s="90">
        <v>0.37481142167302345</v>
      </c>
      <c r="P38" s="19">
        <v>-4.9802267457062066E-2</v>
      </c>
      <c r="Q38" s="55">
        <v>50</v>
      </c>
      <c r="R38" s="89">
        <v>8519040.2191494051</v>
      </c>
      <c r="S38" s="90">
        <v>0.32306568441417027</v>
      </c>
      <c r="T38" s="71">
        <v>-5766830.6601980599</v>
      </c>
      <c r="U38" s="52">
        <v>196607997.38</v>
      </c>
      <c r="V38" s="52">
        <v>83482447.079999983</v>
      </c>
      <c r="W38" s="52">
        <v>113125550.3</v>
      </c>
      <c r="X38" s="18">
        <v>0.42461368913008551</v>
      </c>
      <c r="Y38" s="19">
        <v>-0.20334302440397584</v>
      </c>
      <c r="Z38" s="55">
        <v>48</v>
      </c>
      <c r="AA38" s="52">
        <v>8403387.6507133394</v>
      </c>
      <c r="AB38" s="114">
        <v>0.27584458549248553</v>
      </c>
      <c r="AC38" s="73">
        <v>-6085358.6674696459</v>
      </c>
      <c r="AD38" s="17">
        <v>137147257.44600001</v>
      </c>
      <c r="AE38" s="17">
        <v>86122541.055999994</v>
      </c>
      <c r="AF38" s="17">
        <v>51024716.390000001</v>
      </c>
      <c r="AG38" s="18">
        <v>0.62795671353406135</v>
      </c>
      <c r="AH38" s="19">
        <v>-1.7480619803184383E-2</v>
      </c>
      <c r="AI38" s="16">
        <v>35</v>
      </c>
      <c r="AJ38" s="17">
        <v>5668970.8080000002</v>
      </c>
      <c r="AK38" s="17">
        <v>2671409.9010000001</v>
      </c>
      <c r="AL38" s="17">
        <v>2997560.9070000001</v>
      </c>
      <c r="AM38" s="39">
        <v>0.47123366682892953</v>
      </c>
      <c r="AN38" s="17">
        <v>133148464.068</v>
      </c>
      <c r="AO38" s="17">
        <v>85938989.585999995</v>
      </c>
      <c r="AP38" s="17">
        <v>47209474.482000001</v>
      </c>
      <c r="AQ38" s="18">
        <v>0.64543733333724573</v>
      </c>
      <c r="AR38" s="19">
        <v>-2.963176970867587E-2</v>
      </c>
      <c r="AS38" s="16">
        <v>30</v>
      </c>
      <c r="AT38" s="17">
        <v>5545700.9649999999</v>
      </c>
      <c r="AU38" s="17">
        <v>2140168.39</v>
      </c>
      <c r="AV38" s="17">
        <v>3405532.5749999997</v>
      </c>
      <c r="AW38" s="39">
        <v>0.38591485612134879</v>
      </c>
      <c r="AX38" s="17">
        <v>128463551.15899999</v>
      </c>
      <c r="AY38" s="17">
        <v>86721774.254999995</v>
      </c>
      <c r="AZ38" s="17">
        <v>41741776.903999999</v>
      </c>
      <c r="BA38" s="18">
        <v>0.6750691030459216</v>
      </c>
      <c r="BB38" s="19">
        <v>-3.0320815526008182E-2</v>
      </c>
      <c r="BC38" s="16">
        <v>29</v>
      </c>
      <c r="BD38" s="17">
        <v>5438091.2149999999</v>
      </c>
      <c r="BE38" s="17">
        <v>1755249.388</v>
      </c>
      <c r="BF38" s="17">
        <v>3682841.8269999996</v>
      </c>
      <c r="BG38" s="39">
        <v>0.32276939069327476</v>
      </c>
      <c r="BH38" s="17">
        <v>123234637.766</v>
      </c>
      <c r="BI38" s="17">
        <v>86928471.099000007</v>
      </c>
      <c r="BJ38" s="17">
        <v>36306166.667000003</v>
      </c>
      <c r="BK38" s="18">
        <v>0.70538991857192979</v>
      </c>
      <c r="BL38" s="19">
        <v>4.4894082829410209E-2</v>
      </c>
      <c r="BM38" s="16">
        <v>29</v>
      </c>
      <c r="BN38" s="17">
        <v>4506227.1739999996</v>
      </c>
      <c r="BO38" s="17">
        <v>1434255.5759999999</v>
      </c>
      <c r="BP38" s="17">
        <v>3071971.5979999998</v>
      </c>
      <c r="BQ38" s="39">
        <v>0.31828301606171966</v>
      </c>
      <c r="BR38" s="17">
        <v>134928224.94</v>
      </c>
      <c r="BS38" s="17">
        <v>89119530.696999997</v>
      </c>
      <c r="BT38" s="17">
        <v>45808694.243000001</v>
      </c>
      <c r="BU38" s="18">
        <v>0.66049583574251958</v>
      </c>
      <c r="BV38" s="19">
        <v>-6.5799820629955486E-2</v>
      </c>
      <c r="BW38" s="16">
        <v>38</v>
      </c>
      <c r="BX38" s="17">
        <v>4053524.4040000001</v>
      </c>
      <c r="BY38" s="17">
        <v>1448872.6680000001</v>
      </c>
      <c r="BZ38" s="17">
        <v>2604651.736</v>
      </c>
      <c r="CA38" s="39">
        <v>0.35743528929300611</v>
      </c>
      <c r="CB38" s="17">
        <v>125807484.63699999</v>
      </c>
      <c r="CC38" s="17">
        <v>91373429.630999997</v>
      </c>
      <c r="CD38" s="17">
        <v>34434055.005999997</v>
      </c>
      <c r="CE38" s="18">
        <v>0.72629565637247506</v>
      </c>
      <c r="CF38" s="19">
        <v>-3.3346017632345681E-2</v>
      </c>
      <c r="CG38" s="16">
        <v>37</v>
      </c>
      <c r="CH38" s="17">
        <v>3719155.9780000001</v>
      </c>
      <c r="CI38" s="17">
        <v>2135170.42</v>
      </c>
      <c r="CJ38" s="17">
        <v>1583985.5580000002</v>
      </c>
      <c r="CK38" s="39">
        <v>0.57410079938303671</v>
      </c>
      <c r="CL38" s="17">
        <v>117982252.94499999</v>
      </c>
      <c r="CM38" s="17">
        <v>89624236.129999995</v>
      </c>
      <c r="CN38" s="17">
        <v>28358016.815000001</v>
      </c>
      <c r="CO38" s="18">
        <v>0.75964167400482074</v>
      </c>
      <c r="CP38" s="19">
        <v>-1.5751462106540548E-2</v>
      </c>
      <c r="CQ38" s="16">
        <v>35</v>
      </c>
      <c r="CR38" s="17">
        <v>3060896.5660000001</v>
      </c>
      <c r="CS38" s="17">
        <v>1743817.665</v>
      </c>
      <c r="CT38" s="17">
        <v>1317078.9010000001</v>
      </c>
      <c r="CU38" s="39">
        <v>0.56970813204538706</v>
      </c>
      <c r="CV38" s="17">
        <v>110447682.228</v>
      </c>
      <c r="CW38" s="17">
        <v>85640374.699000001</v>
      </c>
      <c r="CX38" s="17">
        <v>24807307.528999999</v>
      </c>
      <c r="CY38" s="18">
        <v>0.77539313611136129</v>
      </c>
      <c r="CZ38" s="19">
        <v>-4.0088902768970702E-2</v>
      </c>
      <c r="DA38" s="16">
        <v>32</v>
      </c>
      <c r="DB38" s="17">
        <v>2194767.764</v>
      </c>
      <c r="DC38" s="17">
        <v>598129.37600000005</v>
      </c>
      <c r="DD38" s="17">
        <v>1596638.3879999998</v>
      </c>
      <c r="DE38" s="39">
        <v>0.27252513264086742</v>
      </c>
      <c r="DF38" s="17">
        <v>102527426.773</v>
      </c>
      <c r="DG38" s="17">
        <v>83609275.025999993</v>
      </c>
      <c r="DH38" s="17">
        <v>18918151.747000001</v>
      </c>
      <c r="DI38" s="18">
        <v>0.81548203888033199</v>
      </c>
      <c r="DJ38" s="19">
        <v>-5.6830640098430196E-2</v>
      </c>
      <c r="DK38" s="16">
        <v>26</v>
      </c>
      <c r="DL38" s="17">
        <v>1692579.74</v>
      </c>
      <c r="DM38" s="17">
        <v>252843.70600000001</v>
      </c>
      <c r="DN38" s="17">
        <v>1439736.034</v>
      </c>
      <c r="DO38" s="39">
        <v>0.14938363022116757</v>
      </c>
      <c r="DP38" s="17">
        <v>94864592.091999993</v>
      </c>
      <c r="DQ38" s="17">
        <v>82751586.467999995</v>
      </c>
      <c r="DR38" s="17">
        <v>12113005.624</v>
      </c>
      <c r="DS38" s="18">
        <v>0.87231267897876219</v>
      </c>
      <c r="DT38" s="19">
        <v>-6.2663887737312796E-2</v>
      </c>
      <c r="DU38" s="16">
        <v>23</v>
      </c>
      <c r="DV38" s="17">
        <v>1227541.9110000001</v>
      </c>
      <c r="DW38" s="17">
        <v>100376.77499999999</v>
      </c>
      <c r="DX38" s="17">
        <v>1127165.1360000002</v>
      </c>
      <c r="DY38" s="39">
        <v>8.1770548199229673E-2</v>
      </c>
      <c r="DZ38" s="17">
        <v>88265327.284999996</v>
      </c>
      <c r="EA38" s="17">
        <v>82526012.665000007</v>
      </c>
      <c r="EB38" s="17">
        <v>5739314.6200000001</v>
      </c>
      <c r="EC38" s="18">
        <v>0.93497656671607499</v>
      </c>
      <c r="ED38" s="19">
        <v>-7.9425517865486794E-2</v>
      </c>
      <c r="EE38" s="16">
        <v>18</v>
      </c>
      <c r="EF38" s="17">
        <v>650402.69299999997</v>
      </c>
      <c r="EG38" s="17">
        <v>25819.17</v>
      </c>
      <c r="EH38" s="17">
        <v>624583.52299999993</v>
      </c>
      <c r="EI38" s="39">
        <v>3.9697206481277593E-2</v>
      </c>
    </row>
    <row r="39" spans="2:139" x14ac:dyDescent="0.25">
      <c r="B39" s="16" t="s">
        <v>108</v>
      </c>
      <c r="C39" s="97">
        <v>39030319.556999996</v>
      </c>
      <c r="D39" s="97">
        <v>25536516.074999999</v>
      </c>
      <c r="E39" s="97">
        <v>13493803.481999997</v>
      </c>
      <c r="F39" s="98">
        <v>0.65427381494292902</v>
      </c>
      <c r="G39" s="19">
        <v>-5.1776453076101014E-2</v>
      </c>
      <c r="H39" s="104">
        <v>29</v>
      </c>
      <c r="I39" s="97">
        <v>1004012.8380173502</v>
      </c>
      <c r="J39" s="98">
        <v>0.75265846881563292</v>
      </c>
      <c r="K39" s="71">
        <v>-248334.07268397327</v>
      </c>
      <c r="L39" s="89">
        <v>36736096.302000001</v>
      </c>
      <c r="M39" s="89">
        <v>25937530.640000001</v>
      </c>
      <c r="N39" s="89">
        <v>10798565.662</v>
      </c>
      <c r="O39" s="90">
        <v>0.70605026801903004</v>
      </c>
      <c r="P39" s="19">
        <v>-3.5093984571522796E-2</v>
      </c>
      <c r="Q39" s="55">
        <v>28</v>
      </c>
      <c r="R39" s="89">
        <v>868967.00135703478</v>
      </c>
      <c r="S39" s="90">
        <v>0.85789037733118856</v>
      </c>
      <c r="T39" s="71">
        <v>-123488.57267449677</v>
      </c>
      <c r="U39" s="52">
        <v>35025728</v>
      </c>
      <c r="V39" s="52">
        <v>25959117</v>
      </c>
      <c r="W39" s="52">
        <v>9066609</v>
      </c>
      <c r="X39" s="18">
        <v>0.74114425259055283</v>
      </c>
      <c r="Y39" s="19">
        <v>7.4306161053635078E-2</v>
      </c>
      <c r="Z39" s="55">
        <v>29</v>
      </c>
      <c r="AA39" s="52">
        <v>1146137.0263288929</v>
      </c>
      <c r="AB39" s="114">
        <v>0.66884633469002419</v>
      </c>
      <c r="AC39" s="73">
        <v>-379547.47721628903</v>
      </c>
      <c r="AD39" s="17">
        <v>33680797.453000002</v>
      </c>
      <c r="AE39" s="17">
        <v>22459638.695</v>
      </c>
      <c r="AF39" s="17">
        <v>11221158.757999999</v>
      </c>
      <c r="AG39" s="18">
        <v>0.66683809153691775</v>
      </c>
      <c r="AH39" s="19">
        <v>3.5400529125342861E-2</v>
      </c>
      <c r="AI39" s="16">
        <v>28</v>
      </c>
      <c r="AJ39" s="17">
        <v>1014521.423</v>
      </c>
      <c r="AK39" s="17">
        <v>592258.87139999995</v>
      </c>
      <c r="AL39" s="17">
        <v>422262.55160000001</v>
      </c>
      <c r="AM39" s="39">
        <v>0.58378153286468371</v>
      </c>
      <c r="AN39" s="17">
        <v>33886624.906000003</v>
      </c>
      <c r="AO39" s="17">
        <v>21397287.829</v>
      </c>
      <c r="AP39" s="17">
        <v>12489337.077</v>
      </c>
      <c r="AQ39" s="18">
        <v>0.63143756241157489</v>
      </c>
      <c r="AR39" s="19">
        <v>-3.8334813071450369E-2</v>
      </c>
      <c r="AS39" s="16">
        <v>36</v>
      </c>
      <c r="AT39" s="17">
        <v>874924.28599999996</v>
      </c>
      <c r="AU39" s="17">
        <v>535668.89350000001</v>
      </c>
      <c r="AV39" s="17">
        <v>339255.39249999996</v>
      </c>
      <c r="AW39" s="39">
        <v>0.61224599895607423</v>
      </c>
      <c r="AX39" s="17">
        <v>32368087.269000001</v>
      </c>
      <c r="AY39" s="17">
        <v>21679250.699999999</v>
      </c>
      <c r="AZ39" s="17">
        <v>10688836.569</v>
      </c>
      <c r="BA39" s="18">
        <v>0.66977237548302526</v>
      </c>
      <c r="BB39" s="19">
        <v>-5.4058788907979105E-2</v>
      </c>
      <c r="BC39" s="16">
        <v>31</v>
      </c>
      <c r="BD39" s="17">
        <v>741732.978</v>
      </c>
      <c r="BE39" s="17">
        <v>599646.85660000006</v>
      </c>
      <c r="BF39" s="17">
        <v>142086.12139999995</v>
      </c>
      <c r="BG39" s="39">
        <v>0.80844033421552963</v>
      </c>
      <c r="BH39" s="17">
        <v>30184912</v>
      </c>
      <c r="BI39" s="17">
        <v>21848780</v>
      </c>
      <c r="BJ39" s="17">
        <v>8336132</v>
      </c>
      <c r="BK39" s="18">
        <v>0.72383116439100437</v>
      </c>
      <c r="BL39" s="19">
        <v>-3.7931527787184116E-2</v>
      </c>
      <c r="BM39" s="16">
        <v>24</v>
      </c>
      <c r="BN39" s="17">
        <v>692779</v>
      </c>
      <c r="BO39" s="17">
        <v>610980.72900000005</v>
      </c>
      <c r="BP39" s="17">
        <v>81798.27099999995</v>
      </c>
      <c r="BQ39" s="39">
        <v>0.88192732314345568</v>
      </c>
      <c r="BR39" s="17">
        <v>29004202</v>
      </c>
      <c r="BS39" s="17">
        <v>22094319</v>
      </c>
      <c r="BT39" s="17">
        <v>6909883</v>
      </c>
      <c r="BU39" s="18">
        <v>0.76176269217818848</v>
      </c>
      <c r="BV39" s="19">
        <v>-6.6656084661426251E-2</v>
      </c>
      <c r="BW39" s="16">
        <v>25</v>
      </c>
      <c r="BX39" s="17">
        <v>683886</v>
      </c>
      <c r="BY39" s="17">
        <v>641875.36499999999</v>
      </c>
      <c r="BZ39" s="17">
        <v>42010.635000000009</v>
      </c>
      <c r="CA39" s="39">
        <v>0.93857070476658389</v>
      </c>
      <c r="CB39" s="17">
        <v>26899138</v>
      </c>
      <c r="CC39" s="17">
        <v>22283751</v>
      </c>
      <c r="CD39" s="17">
        <v>4615387</v>
      </c>
      <c r="CE39" s="18">
        <v>0.82841877683961473</v>
      </c>
      <c r="CF39" s="19">
        <v>7.0304010065219691E-3</v>
      </c>
      <c r="CG39" s="16">
        <v>24</v>
      </c>
      <c r="CH39" s="17">
        <v>666345</v>
      </c>
      <c r="CI39" s="17">
        <v>590682.58400000003</v>
      </c>
      <c r="CJ39" s="17">
        <v>75662.415999999968</v>
      </c>
      <c r="CK39" s="39">
        <v>0.88645158889164022</v>
      </c>
      <c r="CL39" s="17">
        <v>25329712</v>
      </c>
      <c r="CM39" s="17">
        <v>20805531</v>
      </c>
      <c r="CN39" s="17">
        <v>4524181</v>
      </c>
      <c r="CO39" s="18">
        <v>0.82138837583309277</v>
      </c>
      <c r="CP39" s="19">
        <v>1.6539624146223564E-2</v>
      </c>
      <c r="CQ39" s="16">
        <v>27</v>
      </c>
      <c r="CR39" s="17">
        <v>639542</v>
      </c>
      <c r="CS39" s="17">
        <v>532006.93200000003</v>
      </c>
      <c r="CT39" s="17">
        <v>107535.06799999997</v>
      </c>
      <c r="CU39" s="39">
        <v>0.83185612829180888</v>
      </c>
      <c r="CV39" s="17">
        <v>23389484</v>
      </c>
      <c r="CW39" s="17">
        <v>18824997</v>
      </c>
      <c r="CX39" s="17">
        <v>4564487</v>
      </c>
      <c r="CY39" s="18">
        <v>0.8048487516868692</v>
      </c>
      <c r="CZ39" s="19">
        <v>-7.9588782702936234E-3</v>
      </c>
      <c r="DA39" s="16">
        <v>29</v>
      </c>
      <c r="DB39" s="17">
        <v>541441</v>
      </c>
      <c r="DC39" s="17">
        <v>481874.272</v>
      </c>
      <c r="DD39" s="17">
        <v>59566.728000000003</v>
      </c>
      <c r="DE39" s="39">
        <v>0.8899848219842974</v>
      </c>
      <c r="DF39" s="17">
        <v>21655482</v>
      </c>
      <c r="DG39" s="17">
        <v>17601741</v>
      </c>
      <c r="DH39" s="17">
        <v>4053741</v>
      </c>
      <c r="DI39" s="18">
        <v>0.81280762995716282</v>
      </c>
      <c r="DJ39" s="19">
        <v>-2.8307857624463417E-2</v>
      </c>
      <c r="DK39" s="16">
        <v>28</v>
      </c>
      <c r="DL39" s="17">
        <v>467889.06</v>
      </c>
      <c r="DM39" s="17">
        <v>436944.70329999999</v>
      </c>
      <c r="DN39" s="17">
        <v>30944.356700000004</v>
      </c>
      <c r="DO39" s="39">
        <v>0.93386390213953707</v>
      </c>
      <c r="DP39" s="17">
        <v>20036440</v>
      </c>
      <c r="DQ39" s="17">
        <v>16852960</v>
      </c>
      <c r="DR39" s="17">
        <v>3183480</v>
      </c>
      <c r="DS39" s="18">
        <v>0.84111548758162624</v>
      </c>
      <c r="DT39" s="19">
        <v>-5.1426729299326679E-2</v>
      </c>
      <c r="DU39" s="16">
        <v>29</v>
      </c>
      <c r="DV39" s="17">
        <v>416068.17</v>
      </c>
      <c r="DW39" s="17">
        <v>416435.27480000001</v>
      </c>
      <c r="DX39" s="17">
        <v>-367.10480000003008</v>
      </c>
      <c r="DY39" s="39">
        <v>1.0008823189238436</v>
      </c>
      <c r="DZ39" s="17">
        <v>18622290</v>
      </c>
      <c r="EA39" s="17">
        <v>16621180</v>
      </c>
      <c r="EB39" s="17">
        <v>2001110</v>
      </c>
      <c r="EC39" s="18">
        <v>0.89254221688095292</v>
      </c>
      <c r="ED39" s="19">
        <v>-5.639930708051355E-2</v>
      </c>
      <c r="EE39" s="16">
        <v>27</v>
      </c>
      <c r="EF39" s="17">
        <v>397069.59</v>
      </c>
      <c r="EG39" s="17">
        <v>396733.87790000002</v>
      </c>
      <c r="EH39" s="17">
        <v>335.71210000000428</v>
      </c>
      <c r="EI39" s="39">
        <v>0.99915452573439323</v>
      </c>
    </row>
    <row r="40" spans="2:139" x14ac:dyDescent="0.25">
      <c r="B40" s="16" t="s">
        <v>111</v>
      </c>
      <c r="C40" s="97">
        <v>202651271</v>
      </c>
      <c r="D40" s="97">
        <v>183640205</v>
      </c>
      <c r="E40" s="97">
        <v>19011066</v>
      </c>
      <c r="F40" s="98">
        <v>0.90618827157516324</v>
      </c>
      <c r="G40" s="19">
        <v>-7.488811424644426E-2</v>
      </c>
      <c r="H40" s="104">
        <v>4</v>
      </c>
      <c r="I40" s="97">
        <v>3501330.1612135237</v>
      </c>
      <c r="J40" s="98">
        <v>1.5221292177884442</v>
      </c>
      <c r="K40" s="71">
        <v>1828146.7782935044</v>
      </c>
      <c r="L40" s="89">
        <v>193065921</v>
      </c>
      <c r="M40" s="89">
        <v>189412416</v>
      </c>
      <c r="N40" s="89">
        <v>3653505</v>
      </c>
      <c r="O40" s="90">
        <v>0.9810763858216075</v>
      </c>
      <c r="P40" s="19">
        <v>0</v>
      </c>
      <c r="Q40" s="55">
        <v>3</v>
      </c>
      <c r="R40" s="89">
        <v>3690313.0078830868</v>
      </c>
      <c r="S40" s="90">
        <v>1.6288382710437159</v>
      </c>
      <c r="T40" s="71">
        <v>2320610.051487335</v>
      </c>
      <c r="U40" s="52">
        <v>193065921</v>
      </c>
      <c r="V40" s="52">
        <v>189412416</v>
      </c>
      <c r="W40" s="52">
        <v>3653505</v>
      </c>
      <c r="X40" s="18">
        <v>0.9810763858216075</v>
      </c>
      <c r="Y40" s="19">
        <v>9.4397271330169619E-2</v>
      </c>
      <c r="Z40" s="55">
        <v>6</v>
      </c>
      <c r="AA40" s="52">
        <v>3690313.0078830868</v>
      </c>
      <c r="AB40" s="114">
        <v>1.6288382710437159</v>
      </c>
      <c r="AC40" s="73">
        <v>2320610.051487335</v>
      </c>
      <c r="AD40" s="17">
        <v>175131000</v>
      </c>
      <c r="AE40" s="17">
        <v>155285000</v>
      </c>
      <c r="AF40" s="17">
        <v>19846000</v>
      </c>
      <c r="AG40" s="18">
        <v>0.88667911449143788</v>
      </c>
      <c r="AH40" s="19">
        <v>1.344408796514196E-2</v>
      </c>
      <c r="AI40" s="16">
        <v>6</v>
      </c>
      <c r="AJ40" s="17">
        <v>5336045</v>
      </c>
      <c r="AK40" s="17">
        <v>5336045</v>
      </c>
      <c r="AL40" s="17">
        <v>0</v>
      </c>
      <c r="AM40" s="39">
        <v>1</v>
      </c>
      <c r="AN40" s="17">
        <v>169266000</v>
      </c>
      <c r="AO40" s="17">
        <v>147809000</v>
      </c>
      <c r="AP40" s="17">
        <v>21457000</v>
      </c>
      <c r="AQ40" s="18">
        <v>0.87323502652629592</v>
      </c>
      <c r="AR40" s="19">
        <v>-3.145034265352098E-2</v>
      </c>
      <c r="AS40" s="16">
        <v>8</v>
      </c>
      <c r="AT40" s="17">
        <v>4585177</v>
      </c>
      <c r="AU40" s="17">
        <v>4585177</v>
      </c>
      <c r="AV40" s="17">
        <v>0</v>
      </c>
      <c r="AW40" s="39">
        <v>1</v>
      </c>
      <c r="AX40" s="17">
        <v>164256000</v>
      </c>
      <c r="AY40" s="17">
        <v>148600000</v>
      </c>
      <c r="AZ40" s="17">
        <v>15656000</v>
      </c>
      <c r="BA40" s="18">
        <v>0.9046853691798169</v>
      </c>
      <c r="BB40" s="19">
        <v>-3.8727246102609025E-2</v>
      </c>
      <c r="BC40" s="16">
        <v>7</v>
      </c>
      <c r="BD40" s="17">
        <v>4164571</v>
      </c>
      <c r="BE40" s="17">
        <v>4164571</v>
      </c>
      <c r="BF40" s="17">
        <v>0</v>
      </c>
      <c r="BG40" s="39">
        <v>1</v>
      </c>
      <c r="BH40" s="17">
        <v>156572000</v>
      </c>
      <c r="BI40" s="17">
        <v>147712000</v>
      </c>
      <c r="BJ40" s="17">
        <v>8860000</v>
      </c>
      <c r="BK40" s="18">
        <v>0.94341261528242593</v>
      </c>
      <c r="BL40" s="19">
        <v>-7.1089916527051211E-2</v>
      </c>
      <c r="BM40" s="16">
        <v>5</v>
      </c>
      <c r="BN40" s="17">
        <v>2344222</v>
      </c>
      <c r="BO40" s="17">
        <v>2344222</v>
      </c>
      <c r="BP40" s="17">
        <v>0</v>
      </c>
      <c r="BQ40" s="39">
        <v>1</v>
      </c>
      <c r="BR40" s="17">
        <v>146733000</v>
      </c>
      <c r="BS40" s="17">
        <v>148861000</v>
      </c>
      <c r="BT40" s="17">
        <v>-2128000</v>
      </c>
      <c r="BU40" s="18">
        <v>1.0145025318094771</v>
      </c>
      <c r="BV40" s="19">
        <v>-5.9321403626436675E-2</v>
      </c>
      <c r="BW40" s="16">
        <v>1</v>
      </c>
      <c r="BX40" s="17">
        <v>2456223</v>
      </c>
      <c r="BY40" s="17">
        <v>2456223</v>
      </c>
      <c r="BZ40" s="17">
        <v>0</v>
      </c>
      <c r="CA40" s="39">
        <v>1</v>
      </c>
      <c r="CB40" s="17">
        <v>141255000</v>
      </c>
      <c r="CC40" s="17">
        <v>151683000</v>
      </c>
      <c r="CD40" s="17">
        <v>-10428000</v>
      </c>
      <c r="CE40" s="18">
        <v>1.0738239354359138</v>
      </c>
      <c r="CF40" s="19">
        <v>1.5160795293713614E-2</v>
      </c>
      <c r="CG40" s="16">
        <v>1</v>
      </c>
      <c r="CH40" s="17">
        <v>2648450</v>
      </c>
      <c r="CI40" s="17">
        <v>2648450</v>
      </c>
      <c r="CJ40" s="17">
        <v>0</v>
      </c>
      <c r="CK40" s="39">
        <v>1</v>
      </c>
      <c r="CL40" s="17">
        <v>134599000</v>
      </c>
      <c r="CM40" s="17">
        <v>142495000</v>
      </c>
      <c r="CN40" s="17">
        <v>-7896000</v>
      </c>
      <c r="CO40" s="18">
        <v>1.0586631401422002</v>
      </c>
      <c r="CP40" s="19">
        <v>1.6037703859251851E-2</v>
      </c>
      <c r="CQ40" s="16">
        <v>2</v>
      </c>
      <c r="CR40" s="17">
        <v>2718551</v>
      </c>
      <c r="CS40" s="17">
        <v>2718551</v>
      </c>
      <c r="CT40" s="17">
        <v>0</v>
      </c>
      <c r="CU40" s="39">
        <v>1</v>
      </c>
      <c r="CV40" s="17">
        <v>126638000</v>
      </c>
      <c r="CW40" s="17">
        <v>132036000</v>
      </c>
      <c r="CX40" s="17">
        <v>-5398000</v>
      </c>
      <c r="CY40" s="18">
        <v>1.0426254362829483</v>
      </c>
      <c r="CZ40" s="19">
        <v>1.1640483022821391E-2</v>
      </c>
      <c r="DA40" s="16">
        <v>2</v>
      </c>
      <c r="DB40" s="17">
        <v>2782147</v>
      </c>
      <c r="DC40" s="17">
        <v>2782147</v>
      </c>
      <c r="DD40" s="17">
        <v>0</v>
      </c>
      <c r="DE40" s="39">
        <v>1</v>
      </c>
      <c r="DF40" s="17">
        <v>120026000</v>
      </c>
      <c r="DG40" s="17">
        <v>123745000</v>
      </c>
      <c r="DH40" s="17">
        <v>-3719000</v>
      </c>
      <c r="DI40" s="18">
        <v>1.030984953260127</v>
      </c>
      <c r="DJ40" s="19">
        <v>2.0804493203157692E-2</v>
      </c>
      <c r="DK40" s="16">
        <v>4</v>
      </c>
      <c r="DL40" s="17">
        <v>2964842</v>
      </c>
      <c r="DM40" s="17">
        <v>2964842</v>
      </c>
      <c r="DN40" s="17">
        <v>0</v>
      </c>
      <c r="DO40" s="39">
        <v>1</v>
      </c>
      <c r="DP40" s="17">
        <v>116203000</v>
      </c>
      <c r="DQ40" s="17">
        <v>117386000</v>
      </c>
      <c r="DR40" s="17">
        <v>-1183000</v>
      </c>
      <c r="DS40" s="18">
        <v>1.0101804600569693</v>
      </c>
      <c r="DT40" s="19">
        <v>1.6231121527587655E-2</v>
      </c>
      <c r="DU40" s="16">
        <v>4</v>
      </c>
      <c r="DV40" s="17">
        <v>1286455</v>
      </c>
      <c r="DW40" s="17">
        <v>1286455</v>
      </c>
      <c r="DX40" s="17">
        <v>0</v>
      </c>
      <c r="DY40" s="39">
        <v>1</v>
      </c>
      <c r="DZ40" s="17">
        <v>107261000</v>
      </c>
      <c r="EA40" s="17">
        <v>106612000</v>
      </c>
      <c r="EB40" s="17">
        <v>649000</v>
      </c>
      <c r="EC40" s="18">
        <v>0.99394933852938161</v>
      </c>
      <c r="ED40" s="19">
        <v>-0.20988819190238872</v>
      </c>
      <c r="EE40" s="16">
        <v>8</v>
      </c>
      <c r="EF40" s="17">
        <v>651931</v>
      </c>
      <c r="EG40" s="17">
        <v>651931</v>
      </c>
      <c r="EH40" s="17">
        <v>0</v>
      </c>
      <c r="EI40" s="39">
        <v>1</v>
      </c>
    </row>
    <row r="41" spans="2:139" x14ac:dyDescent="0.25">
      <c r="B41" s="16" t="s">
        <v>113</v>
      </c>
      <c r="C41" s="97">
        <v>98638533</v>
      </c>
      <c r="D41" s="97">
        <v>87120026</v>
      </c>
      <c r="E41" s="97">
        <v>11518507</v>
      </c>
      <c r="F41" s="98">
        <v>0.88322507797231742</v>
      </c>
      <c r="G41" s="19">
        <v>-7.1507780021828782E-2</v>
      </c>
      <c r="H41" s="104">
        <v>6</v>
      </c>
      <c r="I41" s="97">
        <v>1301344.5774604601</v>
      </c>
      <c r="J41" s="98">
        <v>1.3766789798060362</v>
      </c>
      <c r="K41" s="71">
        <v>490189.14781392331</v>
      </c>
      <c r="L41" s="89">
        <v>93392819</v>
      </c>
      <c r="M41" s="89">
        <v>89165193</v>
      </c>
      <c r="N41" s="89">
        <v>4227626</v>
      </c>
      <c r="O41" s="90">
        <v>0.9547328579941462</v>
      </c>
      <c r="P41" s="19">
        <v>-3.7783958399106421E-2</v>
      </c>
      <c r="Q41" s="55">
        <v>4</v>
      </c>
      <c r="R41" s="89">
        <v>1036599.9245825198</v>
      </c>
      <c r="S41" s="90">
        <v>1.7097415713164785</v>
      </c>
      <c r="T41" s="71">
        <v>735718.05929974094</v>
      </c>
      <c r="U41" s="52">
        <v>90335215</v>
      </c>
      <c r="V41" s="52">
        <v>89659220</v>
      </c>
      <c r="W41" s="52">
        <v>675995</v>
      </c>
      <c r="X41" s="18">
        <v>0.99251681639325262</v>
      </c>
      <c r="Y41" s="19">
        <v>3.299178488588983E-2</v>
      </c>
      <c r="Z41" s="55">
        <v>4</v>
      </c>
      <c r="AA41" s="52">
        <v>1553417.4144638698</v>
      </c>
      <c r="AB41" s="114">
        <v>1.0895718764581042</v>
      </c>
      <c r="AC41" s="73">
        <v>139142.5127362255</v>
      </c>
      <c r="AD41" s="17">
        <v>88494410.579999998</v>
      </c>
      <c r="AE41" s="17">
        <v>84912602.099999994</v>
      </c>
      <c r="AF41" s="17">
        <v>3581808.48</v>
      </c>
      <c r="AG41" s="18">
        <v>0.95952503150736279</v>
      </c>
      <c r="AH41" s="19">
        <v>5.1447454081502419E-3</v>
      </c>
      <c r="AI41" s="16">
        <v>3</v>
      </c>
      <c r="AJ41" s="17">
        <v>1468069</v>
      </c>
      <c r="AK41" s="17">
        <v>1512944.08</v>
      </c>
      <c r="AL41" s="17">
        <v>-44875.080000000075</v>
      </c>
      <c r="AM41" s="39">
        <v>1.0305674188338561</v>
      </c>
      <c r="AN41" s="17">
        <v>85079556.667999998</v>
      </c>
      <c r="AO41" s="17">
        <v>81198251.634000003</v>
      </c>
      <c r="AP41" s="17">
        <v>3881305.034</v>
      </c>
      <c r="AQ41" s="18">
        <v>0.95438028609921255</v>
      </c>
      <c r="AR41" s="19">
        <v>1.7339648382017625E-3</v>
      </c>
      <c r="AS41" s="16">
        <v>2</v>
      </c>
      <c r="AT41" s="17">
        <v>1398191</v>
      </c>
      <c r="AU41" s="17">
        <v>1399102.25</v>
      </c>
      <c r="AV41" s="17">
        <v>-911.25</v>
      </c>
      <c r="AW41" s="39">
        <v>1.0006517349918573</v>
      </c>
      <c r="AX41" s="17">
        <v>82300427.902999997</v>
      </c>
      <c r="AY41" s="17">
        <v>78403199.879999995</v>
      </c>
      <c r="AZ41" s="17">
        <v>3897228.023</v>
      </c>
      <c r="BA41" s="18">
        <v>0.95264632126101079</v>
      </c>
      <c r="BB41" s="19">
        <v>-1.0158853554951164E-2</v>
      </c>
      <c r="BC41" s="16">
        <v>3</v>
      </c>
      <c r="BD41" s="17">
        <v>1274862</v>
      </c>
      <c r="BE41" s="17">
        <v>1027442.36</v>
      </c>
      <c r="BF41" s="17">
        <v>247419.64</v>
      </c>
      <c r="BG41" s="39">
        <v>0.8059243745597563</v>
      </c>
      <c r="BH41" s="17">
        <v>79558259.659999996</v>
      </c>
      <c r="BI41" s="17">
        <v>76599104.099999994</v>
      </c>
      <c r="BJ41" s="17">
        <v>2959155.56</v>
      </c>
      <c r="BK41" s="18">
        <v>0.96280517481596195</v>
      </c>
      <c r="BL41" s="19">
        <v>-4.3350742225048977E-3</v>
      </c>
      <c r="BM41" s="16">
        <v>2</v>
      </c>
      <c r="BN41" s="17">
        <v>771799.53799999994</v>
      </c>
      <c r="BO41" s="17">
        <v>773106.29169999994</v>
      </c>
      <c r="BP41" s="17">
        <v>-1306.7537000000011</v>
      </c>
      <c r="BQ41" s="39">
        <v>1.0016931258385906</v>
      </c>
      <c r="BR41" s="17">
        <v>76976542</v>
      </c>
      <c r="BS41" s="17">
        <v>74447112</v>
      </c>
      <c r="BT41" s="17">
        <v>2529430</v>
      </c>
      <c r="BU41" s="18">
        <v>0.96714024903846685</v>
      </c>
      <c r="BV41" s="19">
        <v>-2.6020234578553181E-2</v>
      </c>
      <c r="BW41" s="16">
        <v>3</v>
      </c>
      <c r="BX41" s="17">
        <v>762442</v>
      </c>
      <c r="BY41" s="17">
        <v>762569.5</v>
      </c>
      <c r="BZ41" s="17">
        <v>-127.5</v>
      </c>
      <c r="CA41" s="39">
        <v>1.0001672258348833</v>
      </c>
      <c r="CB41" s="17">
        <v>73627878.318000004</v>
      </c>
      <c r="CC41" s="17">
        <v>73124299.238000005</v>
      </c>
      <c r="CD41" s="17">
        <v>503579.08</v>
      </c>
      <c r="CE41" s="18">
        <v>0.99316048361702003</v>
      </c>
      <c r="CF41" s="19">
        <v>-4.0538966761072714E-2</v>
      </c>
      <c r="CG41" s="16">
        <v>5</v>
      </c>
      <c r="CH41" s="17">
        <v>675704</v>
      </c>
      <c r="CI41" s="17">
        <v>675056.08</v>
      </c>
      <c r="CJ41" s="17">
        <v>647.92000000004191</v>
      </c>
      <c r="CK41" s="39">
        <v>0.99904111859630851</v>
      </c>
      <c r="CL41" s="17">
        <v>70573970</v>
      </c>
      <c r="CM41" s="17">
        <v>72952274</v>
      </c>
      <c r="CN41" s="17">
        <v>-2378304</v>
      </c>
      <c r="CO41" s="18">
        <v>1.0336994503780927</v>
      </c>
      <c r="CP41" s="19">
        <v>-8.2996633174967638E-3</v>
      </c>
      <c r="CQ41" s="16">
        <v>4</v>
      </c>
      <c r="CR41" s="17">
        <v>587439</v>
      </c>
      <c r="CS41" s="17">
        <v>587145.92000000004</v>
      </c>
      <c r="CT41" s="17">
        <v>293.07999999995809</v>
      </c>
      <c r="CU41" s="39">
        <v>0.99950108862366971</v>
      </c>
      <c r="CV41" s="17">
        <v>65862247</v>
      </c>
      <c r="CW41" s="17">
        <v>68628403</v>
      </c>
      <c r="CX41" s="17">
        <v>-2766156</v>
      </c>
      <c r="CY41" s="18">
        <v>1.0419991136955895</v>
      </c>
      <c r="CZ41" s="19">
        <v>-6.1376681411280387E-3</v>
      </c>
      <c r="DA41" s="16">
        <v>3</v>
      </c>
      <c r="DB41" s="17">
        <v>516570</v>
      </c>
      <c r="DC41" s="17">
        <v>516688.88</v>
      </c>
      <c r="DD41" s="17">
        <v>-118.88000000000466</v>
      </c>
      <c r="DE41" s="39">
        <v>1.0002301333797936</v>
      </c>
      <c r="DF41" s="17">
        <v>61860845</v>
      </c>
      <c r="DG41" s="17">
        <v>64838627</v>
      </c>
      <c r="DH41" s="17">
        <v>-2977782</v>
      </c>
      <c r="DI41" s="18">
        <v>1.0481367818367175</v>
      </c>
      <c r="DJ41" s="19">
        <v>-1.1530554535744919E-2</v>
      </c>
      <c r="DK41" s="16">
        <v>2</v>
      </c>
      <c r="DL41" s="17">
        <v>468742</v>
      </c>
      <c r="DM41" s="17">
        <v>471901.14</v>
      </c>
      <c r="DN41" s="17">
        <v>-3159.140000000014</v>
      </c>
      <c r="DO41" s="39">
        <v>1.0067396136894069</v>
      </c>
      <c r="DP41" s="17">
        <v>58028466</v>
      </c>
      <c r="DQ41" s="17">
        <v>61490870</v>
      </c>
      <c r="DR41" s="17">
        <v>-3462404</v>
      </c>
      <c r="DS41" s="18">
        <v>1.0596673363724625</v>
      </c>
      <c r="DT41" s="19">
        <v>-7.3533571229167372E-4</v>
      </c>
      <c r="DU41" s="16">
        <v>2</v>
      </c>
      <c r="DV41" s="17">
        <v>245073</v>
      </c>
      <c r="DW41" s="17">
        <v>248098.88</v>
      </c>
      <c r="DX41" s="17">
        <v>-3025.8800000000047</v>
      </c>
      <c r="DY41" s="39">
        <v>1.0123468517543752</v>
      </c>
      <c r="DZ41" s="17">
        <v>54857242</v>
      </c>
      <c r="EA41" s="17">
        <v>58170766</v>
      </c>
      <c r="EB41" s="17">
        <v>-3313524</v>
      </c>
      <c r="EC41" s="18">
        <v>1.0604026720847541</v>
      </c>
      <c r="ED41" s="19">
        <v>-3.1974898337101543E-3</v>
      </c>
      <c r="EE41" s="16">
        <v>3</v>
      </c>
      <c r="EF41" s="17">
        <v>249456</v>
      </c>
      <c r="EG41" s="17">
        <v>249994.34</v>
      </c>
      <c r="EH41" s="17">
        <v>-538.33999999999651</v>
      </c>
      <c r="EI41" s="39">
        <v>1.002158055929703</v>
      </c>
    </row>
    <row r="42" spans="2:139" x14ac:dyDescent="0.25">
      <c r="B42" s="16" t="s">
        <v>117</v>
      </c>
      <c r="C42" s="97">
        <v>7135086.199</v>
      </c>
      <c r="D42" s="97">
        <v>4701575.9479999999</v>
      </c>
      <c r="E42" s="97">
        <v>2433510.2510000002</v>
      </c>
      <c r="F42" s="98">
        <v>0.65893751201757556</v>
      </c>
      <c r="G42" s="19">
        <v>-4.4761465468219797E-2</v>
      </c>
      <c r="H42" s="104">
        <v>28</v>
      </c>
      <c r="I42" s="97">
        <v>193656.48449597674</v>
      </c>
      <c r="J42" s="98">
        <v>0.93342955930868066</v>
      </c>
      <c r="K42" s="71">
        <v>-12891.797515628858</v>
      </c>
      <c r="L42" s="89">
        <v>6645725.7699999996</v>
      </c>
      <c r="M42" s="89">
        <v>4676590.4289999995</v>
      </c>
      <c r="N42" s="89">
        <v>1969135.341</v>
      </c>
      <c r="O42" s="90">
        <v>0.70369897748579535</v>
      </c>
      <c r="P42" s="19">
        <v>-2.8157575078458508E-2</v>
      </c>
      <c r="Q42" s="55">
        <v>29</v>
      </c>
      <c r="R42" s="89">
        <v>149770.80530220293</v>
      </c>
      <c r="S42" s="90">
        <v>1.1074252565449973</v>
      </c>
      <c r="T42" s="71">
        <v>16089.16718253997</v>
      </c>
      <c r="U42" s="52">
        <v>6197831.25</v>
      </c>
      <c r="V42" s="52">
        <v>4535923.4120000005</v>
      </c>
      <c r="W42" s="52">
        <v>1661907.838</v>
      </c>
      <c r="X42" s="18">
        <v>0.73185655256425386</v>
      </c>
      <c r="Y42" s="19">
        <v>0.12165441755115469</v>
      </c>
      <c r="Z42" s="55">
        <v>30</v>
      </c>
      <c r="AA42" s="52">
        <v>182674.03552933465</v>
      </c>
      <c r="AB42" s="114">
        <v>0.77583831341596521</v>
      </c>
      <c r="AC42" s="73">
        <v>-40948.519899367573</v>
      </c>
      <c r="AD42" s="17">
        <v>5851539.0870000003</v>
      </c>
      <c r="AE42" s="17">
        <v>3570621.6439999999</v>
      </c>
      <c r="AF42" s="17">
        <v>2280917.443</v>
      </c>
      <c r="AG42" s="18">
        <v>0.61020213501309917</v>
      </c>
      <c r="AH42" s="19">
        <v>-2.442510968125966E-2</v>
      </c>
      <c r="AI42" s="16">
        <v>39</v>
      </c>
      <c r="AJ42" s="17">
        <v>152571.86900000001</v>
      </c>
      <c r="AK42" s="17">
        <v>109785.842</v>
      </c>
      <c r="AL42" s="17">
        <v>42786.027000000002</v>
      </c>
      <c r="AM42" s="39">
        <v>0.71956804828811527</v>
      </c>
      <c r="AN42" s="17">
        <v>5513000</v>
      </c>
      <c r="AO42" s="17">
        <v>3498700</v>
      </c>
      <c r="AP42" s="17">
        <v>2014300</v>
      </c>
      <c r="AQ42" s="18">
        <v>0.63462724469435883</v>
      </c>
      <c r="AR42" s="19">
        <v>-5.3835839856090084E-2</v>
      </c>
      <c r="AS42" s="16">
        <v>34</v>
      </c>
      <c r="AT42" s="17">
        <v>163002.60999999999</v>
      </c>
      <c r="AU42" s="17">
        <v>85978.653099999996</v>
      </c>
      <c r="AV42" s="17">
        <v>77023.95689999999</v>
      </c>
      <c r="AW42" s="39">
        <v>0.52746795336590013</v>
      </c>
      <c r="AX42" s="17">
        <v>5224100</v>
      </c>
      <c r="AY42" s="17">
        <v>3596600</v>
      </c>
      <c r="AZ42" s="17">
        <v>1627500</v>
      </c>
      <c r="BA42" s="18">
        <v>0.68846308455044891</v>
      </c>
      <c r="BB42" s="19">
        <v>-3.2079356433981077E-2</v>
      </c>
      <c r="BC42" s="16">
        <v>26</v>
      </c>
      <c r="BD42" s="17">
        <v>149766.80600000001</v>
      </c>
      <c r="BE42" s="17">
        <v>78162.681500000006</v>
      </c>
      <c r="BF42" s="17">
        <v>71604.124500000005</v>
      </c>
      <c r="BG42" s="39">
        <v>0.5218958963710556</v>
      </c>
      <c r="BH42" s="17">
        <v>4977500</v>
      </c>
      <c r="BI42" s="17">
        <v>3586500</v>
      </c>
      <c r="BJ42" s="17">
        <v>1391000</v>
      </c>
      <c r="BK42" s="18">
        <v>0.72054244098442999</v>
      </c>
      <c r="BL42" s="19">
        <v>-9.3189182412504623E-2</v>
      </c>
      <c r="BM42" s="16">
        <v>25</v>
      </c>
      <c r="BN42" s="17">
        <v>107523.674</v>
      </c>
      <c r="BO42" s="17">
        <v>71358.862800000003</v>
      </c>
      <c r="BP42" s="17">
        <v>36164.811199999996</v>
      </c>
      <c r="BQ42" s="39">
        <v>0.6636572218505109</v>
      </c>
      <c r="BR42" s="17">
        <v>4475800</v>
      </c>
      <c r="BS42" s="17">
        <v>3642100</v>
      </c>
      <c r="BT42" s="17">
        <v>833700</v>
      </c>
      <c r="BU42" s="18">
        <v>0.81373162339693461</v>
      </c>
      <c r="BV42" s="19">
        <v>-5.5950749743088335E-2</v>
      </c>
      <c r="BW42" s="16">
        <v>15</v>
      </c>
      <c r="BX42" s="17">
        <v>83338.978000000003</v>
      </c>
      <c r="BY42" s="17">
        <v>66430.729600000006</v>
      </c>
      <c r="BZ42" s="17">
        <v>16908.248399999997</v>
      </c>
      <c r="CA42" s="39">
        <v>0.79711476135452497</v>
      </c>
      <c r="CB42" s="17">
        <v>4193600</v>
      </c>
      <c r="CC42" s="17">
        <v>3647100</v>
      </c>
      <c r="CD42" s="17">
        <v>546500</v>
      </c>
      <c r="CE42" s="18">
        <v>0.86968237314002295</v>
      </c>
      <c r="CF42" s="19">
        <v>1.2920062461889148E-2</v>
      </c>
      <c r="CG42" s="16">
        <v>16</v>
      </c>
      <c r="CH42" s="17">
        <v>87157.29</v>
      </c>
      <c r="CI42" s="17">
        <v>66086.221300000005</v>
      </c>
      <c r="CJ42" s="17">
        <v>21071.068699999989</v>
      </c>
      <c r="CK42" s="39">
        <v>0.75824089149628204</v>
      </c>
      <c r="CL42" s="17">
        <v>3941700</v>
      </c>
      <c r="CM42" s="17">
        <v>3377100</v>
      </c>
      <c r="CN42" s="17">
        <v>564600</v>
      </c>
      <c r="CO42" s="18">
        <v>0.8567623106781338</v>
      </c>
      <c r="CP42" s="19">
        <v>4.2307431135463314E-2</v>
      </c>
      <c r="CQ42" s="16">
        <v>23</v>
      </c>
      <c r="CR42" s="17">
        <v>89793.118000000002</v>
      </c>
      <c r="CS42" s="17">
        <v>56139.0216</v>
      </c>
      <c r="CT42" s="17">
        <v>33654.096400000002</v>
      </c>
      <c r="CU42" s="39">
        <v>0.6252040565291429</v>
      </c>
      <c r="CV42" s="17">
        <v>3673500</v>
      </c>
      <c r="CW42" s="17">
        <v>2991900</v>
      </c>
      <c r="CX42" s="17">
        <v>681600</v>
      </c>
      <c r="CY42" s="18">
        <v>0.81445487954267048</v>
      </c>
      <c r="CZ42" s="19">
        <v>-5.0445383851526193E-3</v>
      </c>
      <c r="DA42" s="16">
        <v>28</v>
      </c>
      <c r="DB42" s="17">
        <v>81586.490000000005</v>
      </c>
      <c r="DC42" s="17">
        <v>54088.561399999999</v>
      </c>
      <c r="DD42" s="17">
        <v>27497.928600000007</v>
      </c>
      <c r="DE42" s="39">
        <v>0.66295977937033446</v>
      </c>
      <c r="DF42" s="17">
        <v>3436000</v>
      </c>
      <c r="DG42" s="17">
        <v>2815800</v>
      </c>
      <c r="DH42" s="17">
        <v>620200</v>
      </c>
      <c r="DI42" s="18">
        <v>0.8194994179278231</v>
      </c>
      <c r="DJ42" s="19">
        <v>-4.5236248958990144E-2</v>
      </c>
      <c r="DK42" s="16">
        <v>24</v>
      </c>
      <c r="DL42" s="17">
        <v>77362.94</v>
      </c>
      <c r="DM42" s="17">
        <v>51941.866399999999</v>
      </c>
      <c r="DN42" s="17">
        <v>25421.073600000003</v>
      </c>
      <c r="DO42" s="39">
        <v>0.67140502183603668</v>
      </c>
      <c r="DP42" s="17">
        <v>3179700</v>
      </c>
      <c r="DQ42" s="17">
        <v>2749600</v>
      </c>
      <c r="DR42" s="17">
        <v>430100</v>
      </c>
      <c r="DS42" s="18">
        <v>0.86473566688681325</v>
      </c>
      <c r="DT42" s="19">
        <v>-4.4157096844660182E-2</v>
      </c>
      <c r="DU42" s="16">
        <v>24</v>
      </c>
      <c r="DV42" s="17">
        <v>61831.08</v>
      </c>
      <c r="DW42" s="17">
        <v>50247.127399999998</v>
      </c>
      <c r="DX42" s="17">
        <v>11583.952600000004</v>
      </c>
      <c r="DY42" s="39">
        <v>0.81265162051188489</v>
      </c>
      <c r="DZ42" s="17">
        <v>2982200</v>
      </c>
      <c r="EA42" s="17">
        <v>2710500</v>
      </c>
      <c r="EB42" s="17">
        <v>271700</v>
      </c>
      <c r="EC42" s="18">
        <v>0.90889276373147343</v>
      </c>
      <c r="ED42" s="19">
        <v>-6.2650928033824993E-2</v>
      </c>
      <c r="EE42" s="16">
        <v>23</v>
      </c>
      <c r="EF42" s="17">
        <v>50243.63</v>
      </c>
      <c r="EG42" s="17">
        <v>48880.892999999996</v>
      </c>
      <c r="EH42" s="17">
        <v>1362.737000000001</v>
      </c>
      <c r="EI42" s="39">
        <v>0.97287741749551138</v>
      </c>
    </row>
    <row r="43" spans="2:139" x14ac:dyDescent="0.25">
      <c r="B43" s="16" t="s">
        <v>120</v>
      </c>
      <c r="C43" s="97">
        <v>202060091.498</v>
      </c>
      <c r="D43" s="97">
        <v>145519293.65599999</v>
      </c>
      <c r="E43" s="97">
        <v>56540797.842000008</v>
      </c>
      <c r="F43" s="98">
        <v>0.72017830229202062</v>
      </c>
      <c r="G43" s="19">
        <v>-4.3749048332781482E-2</v>
      </c>
      <c r="H43" s="104">
        <v>22</v>
      </c>
      <c r="I43" s="97">
        <v>3611212.2769887312</v>
      </c>
      <c r="J43" s="98">
        <v>0.91360226050424109</v>
      </c>
      <c r="K43" s="71">
        <v>-312000.57757115859</v>
      </c>
      <c r="L43" s="89">
        <v>191957918.39899999</v>
      </c>
      <c r="M43" s="89">
        <v>146641904.03400001</v>
      </c>
      <c r="N43" s="89">
        <v>45316014.365000002</v>
      </c>
      <c r="O43" s="90">
        <v>0.7639273506248021</v>
      </c>
      <c r="P43" s="19">
        <v>-3.9066256703736091E-2</v>
      </c>
      <c r="Q43" s="55">
        <v>21</v>
      </c>
      <c r="R43" s="89">
        <v>3096938.2530309423</v>
      </c>
      <c r="S43" s="90">
        <v>1.0672852648245879</v>
      </c>
      <c r="T43" s="71">
        <v>208378.31050058297</v>
      </c>
      <c r="U43" s="52">
        <v>186228702.838</v>
      </c>
      <c r="V43" s="52">
        <v>149540457.88</v>
      </c>
      <c r="W43" s="52">
        <v>36688244.957999997</v>
      </c>
      <c r="X43" s="18">
        <v>0.80299360732853819</v>
      </c>
      <c r="Y43" s="19">
        <v>6.3056597352895816E-2</v>
      </c>
      <c r="Z43" s="55">
        <v>20</v>
      </c>
      <c r="AA43" s="52">
        <v>3456124.4934866219</v>
      </c>
      <c r="AB43" s="114">
        <v>0.90361700448639992</v>
      </c>
      <c r="AC43" s="73">
        <v>-333111.63155016431</v>
      </c>
      <c r="AD43" s="17">
        <v>181908636.37909999</v>
      </c>
      <c r="AE43" s="17">
        <v>134600932.49110001</v>
      </c>
      <c r="AF43" s="17">
        <v>47307703.887999997</v>
      </c>
      <c r="AG43" s="18">
        <v>0.73993700997564238</v>
      </c>
      <c r="AH43" s="19">
        <v>7.0278553009819222E-2</v>
      </c>
      <c r="AI43" s="16">
        <v>21</v>
      </c>
      <c r="AJ43" s="17">
        <v>4563152.6550000003</v>
      </c>
      <c r="AK43" s="17">
        <v>2978940.872</v>
      </c>
      <c r="AL43" s="17">
        <v>1584211.7830000003</v>
      </c>
      <c r="AM43" s="39">
        <v>0.65282516216850073</v>
      </c>
      <c r="AN43" s="17">
        <v>191146281.48500001</v>
      </c>
      <c r="AO43" s="17">
        <v>128002723.914</v>
      </c>
      <c r="AP43" s="17">
        <v>63143557.571000002</v>
      </c>
      <c r="AQ43" s="18">
        <v>0.66965845696582316</v>
      </c>
      <c r="AR43" s="19">
        <v>-3.9187681997199242E-3</v>
      </c>
      <c r="AS43" s="16">
        <v>25</v>
      </c>
      <c r="AT43" s="17">
        <v>4511288.3729999997</v>
      </c>
      <c r="AU43" s="17">
        <v>2587862.4840000002</v>
      </c>
      <c r="AV43" s="17">
        <v>1923425.8889999995</v>
      </c>
      <c r="AW43" s="39">
        <v>0.57364155647604398</v>
      </c>
      <c r="AX43" s="17">
        <v>184343903.68599999</v>
      </c>
      <c r="AY43" s="17">
        <v>124169855.12100001</v>
      </c>
      <c r="AZ43" s="17">
        <v>60174048.564999998</v>
      </c>
      <c r="BA43" s="18">
        <v>0.67357722516554308</v>
      </c>
      <c r="BB43" s="19">
        <v>5.3998115546480818E-3</v>
      </c>
      <c r="BC43" s="16">
        <v>30</v>
      </c>
      <c r="BD43" s="17">
        <v>3998762.81</v>
      </c>
      <c r="BE43" s="17">
        <v>2664166.429</v>
      </c>
      <c r="BF43" s="17">
        <v>1334596.3810000001</v>
      </c>
      <c r="BG43" s="39">
        <v>0.66624767599056467</v>
      </c>
      <c r="BH43" s="17">
        <v>175368439</v>
      </c>
      <c r="BI43" s="17">
        <v>117177230</v>
      </c>
      <c r="BJ43" s="17">
        <v>58191209</v>
      </c>
      <c r="BK43" s="18">
        <v>0.668177413610895</v>
      </c>
      <c r="BL43" s="19">
        <v>-1.6158209753616148E-3</v>
      </c>
      <c r="BM43" s="16">
        <v>34</v>
      </c>
      <c r="BN43" s="17">
        <v>3770640.2009999999</v>
      </c>
      <c r="BO43" s="17">
        <v>2509640.6809999999</v>
      </c>
      <c r="BP43" s="17">
        <v>1260999.52</v>
      </c>
      <c r="BQ43" s="39">
        <v>0.66557415908694384</v>
      </c>
      <c r="BR43" s="17">
        <v>168936039</v>
      </c>
      <c r="BS43" s="17">
        <v>113152216</v>
      </c>
      <c r="BT43" s="17">
        <v>55783823</v>
      </c>
      <c r="BU43" s="18">
        <v>0.66979323458625661</v>
      </c>
      <c r="BV43" s="19">
        <v>-0.10347024531107318</v>
      </c>
      <c r="BW43" s="16">
        <v>36</v>
      </c>
      <c r="BX43" s="17">
        <v>2565197.659</v>
      </c>
      <c r="BY43" s="17">
        <v>2400430.7310000001</v>
      </c>
      <c r="BZ43" s="17">
        <v>164766.92799999984</v>
      </c>
      <c r="CA43" s="39">
        <v>0.935768330591635</v>
      </c>
      <c r="CB43" s="17">
        <v>161802900.377</v>
      </c>
      <c r="CC43" s="17">
        <v>125116273.803</v>
      </c>
      <c r="CD43" s="17">
        <v>36686626.574000001</v>
      </c>
      <c r="CE43" s="18">
        <v>0.7732634798973298</v>
      </c>
      <c r="CF43" s="19">
        <v>-0.11335170842800457</v>
      </c>
      <c r="CG43" s="16">
        <v>31</v>
      </c>
      <c r="CH43" s="17">
        <v>2263765.8339999998</v>
      </c>
      <c r="CI43" s="17">
        <v>2262846.9608</v>
      </c>
      <c r="CJ43" s="17">
        <v>918.87319999979809</v>
      </c>
      <c r="CK43" s="39">
        <v>0.99959409531679499</v>
      </c>
      <c r="CL43" s="17">
        <v>151726897.39399999</v>
      </c>
      <c r="CM43" s="17">
        <v>134523371.70699999</v>
      </c>
      <c r="CN43" s="17">
        <v>17203525.686999999</v>
      </c>
      <c r="CO43" s="18">
        <v>0.88661518832533437</v>
      </c>
      <c r="CP43" s="19">
        <v>5.5537926909124513E-2</v>
      </c>
      <c r="CQ43" s="16">
        <v>19</v>
      </c>
      <c r="CR43" s="17">
        <v>2632521.0279999999</v>
      </c>
      <c r="CS43" s="17">
        <v>2369044.7179999999</v>
      </c>
      <c r="CT43" s="17">
        <v>263476.31000000006</v>
      </c>
      <c r="CU43" s="39">
        <v>0.89991483174431841</v>
      </c>
      <c r="CV43" s="17">
        <v>144339760.71200001</v>
      </c>
      <c r="CW43" s="17">
        <v>119957493.046</v>
      </c>
      <c r="CX43" s="17">
        <v>24382267.666000001</v>
      </c>
      <c r="CY43" s="18">
        <v>0.83107726141620986</v>
      </c>
      <c r="CZ43" s="19">
        <v>3.7213155716719015E-2</v>
      </c>
      <c r="DA43" s="16">
        <v>23</v>
      </c>
      <c r="DB43" s="17">
        <v>2547853.1120000002</v>
      </c>
      <c r="DC43" s="17">
        <v>2377438.0599000002</v>
      </c>
      <c r="DD43" s="17">
        <v>170415.05209999997</v>
      </c>
      <c r="DE43" s="39">
        <v>0.9331142555632933</v>
      </c>
      <c r="DF43" s="17">
        <v>137088856.164</v>
      </c>
      <c r="DG43" s="17">
        <v>108829922.2</v>
      </c>
      <c r="DH43" s="17">
        <v>28258933.964000002</v>
      </c>
      <c r="DI43" s="18">
        <v>0.79386410569949084</v>
      </c>
      <c r="DJ43" s="19">
        <v>-1.1677677512993645E-2</v>
      </c>
      <c r="DK43" s="16">
        <v>31</v>
      </c>
      <c r="DL43" s="17">
        <v>2422402.1370000001</v>
      </c>
      <c r="DM43" s="17">
        <v>2371140.2969999998</v>
      </c>
      <c r="DN43" s="17">
        <v>51261.840000000317</v>
      </c>
      <c r="DO43" s="39">
        <v>0.97883842685860389</v>
      </c>
      <c r="DP43" s="17">
        <v>128205464.37100001</v>
      </c>
      <c r="DQ43" s="17">
        <v>103274858.38699999</v>
      </c>
      <c r="DR43" s="17">
        <v>24930605.984000001</v>
      </c>
      <c r="DS43" s="18">
        <v>0.80554178321248449</v>
      </c>
      <c r="DT43" s="19">
        <v>1.3277851470564039E-2</v>
      </c>
      <c r="DU43" s="16">
        <v>33</v>
      </c>
      <c r="DV43" s="17">
        <v>2357188.0410000002</v>
      </c>
      <c r="DW43" s="17">
        <v>2293668.6409999998</v>
      </c>
      <c r="DX43" s="17">
        <v>63519.400000000373</v>
      </c>
      <c r="DY43" s="39">
        <v>0.97305289230423331</v>
      </c>
      <c r="DZ43" s="17">
        <v>121412799.017</v>
      </c>
      <c r="EA43" s="17">
        <v>96190981.512999997</v>
      </c>
      <c r="EB43" s="17">
        <v>25221817.504000001</v>
      </c>
      <c r="EC43" s="18">
        <v>0.79226393174192045</v>
      </c>
      <c r="ED43" s="19">
        <v>-1.9862844790764944E-2</v>
      </c>
      <c r="EE43" s="16">
        <v>35</v>
      </c>
      <c r="EF43" s="17">
        <v>2159767.4939999999</v>
      </c>
      <c r="EG43" s="17">
        <v>2159767.4939999999</v>
      </c>
      <c r="EH43" s="17">
        <v>0</v>
      </c>
      <c r="EI43" s="39">
        <v>1</v>
      </c>
    </row>
    <row r="44" spans="2:139" x14ac:dyDescent="0.25">
      <c r="B44" s="16" t="s">
        <v>122</v>
      </c>
      <c r="C44" s="97">
        <v>38891040.419</v>
      </c>
      <c r="D44" s="97">
        <v>27953560.615000002</v>
      </c>
      <c r="E44" s="97">
        <v>10937479.803999998</v>
      </c>
      <c r="F44" s="98">
        <v>0.71876607860928932</v>
      </c>
      <c r="G44" s="19">
        <v>-7.3006146860997823E-2</v>
      </c>
      <c r="H44" s="104">
        <v>24</v>
      </c>
      <c r="I44" s="97">
        <v>919495.53235396766</v>
      </c>
      <c r="J44" s="98">
        <v>1.4343447125995985</v>
      </c>
      <c r="K44" s="71">
        <v>399378.02273689897</v>
      </c>
      <c r="L44" s="89">
        <v>36539396.298999995</v>
      </c>
      <c r="M44" s="89">
        <v>28930879.125</v>
      </c>
      <c r="N44" s="89">
        <v>7608517.1739999996</v>
      </c>
      <c r="O44" s="90">
        <v>0.79177222547028714</v>
      </c>
      <c r="P44" s="19">
        <v>-2.0219491000863177E-2</v>
      </c>
      <c r="Q44" s="55">
        <v>19</v>
      </c>
      <c r="R44" s="89">
        <v>812537.69817683438</v>
      </c>
      <c r="S44" s="90">
        <v>1.6168222254058886</v>
      </c>
      <c r="T44" s="71">
        <v>501191.31121561339</v>
      </c>
      <c r="U44" s="52">
        <v>35114882.711999997</v>
      </c>
      <c r="V44" s="52">
        <v>28512993.886999998</v>
      </c>
      <c r="W44" s="52">
        <v>6601888.8249999993</v>
      </c>
      <c r="X44" s="18">
        <v>0.81199171647115032</v>
      </c>
      <c r="Y44" s="19">
        <v>0.14689186283501887</v>
      </c>
      <c r="Z44" s="55">
        <v>19</v>
      </c>
      <c r="AA44" s="52">
        <v>1065369.4704737384</v>
      </c>
      <c r="AB44" s="114">
        <v>1.17748031617927</v>
      </c>
      <c r="AC44" s="73">
        <v>189082.11046742019</v>
      </c>
      <c r="AD44" s="17">
        <v>33992133.050999999</v>
      </c>
      <c r="AE44" s="17">
        <v>22608162.717</v>
      </c>
      <c r="AF44" s="17">
        <v>11383970.334000001</v>
      </c>
      <c r="AG44" s="18">
        <v>0.66509985363613144</v>
      </c>
      <c r="AH44" s="19">
        <v>1.5921093482595072E-2</v>
      </c>
      <c r="AI44" s="16">
        <v>29</v>
      </c>
      <c r="AJ44" s="17">
        <v>1171199.733</v>
      </c>
      <c r="AK44" s="17">
        <v>1179148.0441999999</v>
      </c>
      <c r="AL44" s="17">
        <v>-7948.31119999988</v>
      </c>
      <c r="AM44" s="39">
        <v>1.0067864694270725</v>
      </c>
      <c r="AN44" s="17">
        <v>33072055.035999998</v>
      </c>
      <c r="AO44" s="17">
        <v>21469675.684</v>
      </c>
      <c r="AP44" s="17">
        <v>11602379.352</v>
      </c>
      <c r="AQ44" s="18">
        <v>0.64917876015353637</v>
      </c>
      <c r="AR44" s="19">
        <v>-1.7495744509344879E-2</v>
      </c>
      <c r="AS44" s="16">
        <v>29</v>
      </c>
      <c r="AT44" s="17">
        <v>1095371.5549999999</v>
      </c>
      <c r="AU44" s="17">
        <v>1133763.3903000001</v>
      </c>
      <c r="AV44" s="17">
        <v>-38391.835300000152</v>
      </c>
      <c r="AW44" s="39">
        <v>1.035049143934909</v>
      </c>
      <c r="AX44" s="17">
        <v>31703936.379999999</v>
      </c>
      <c r="AY44" s="17">
        <v>21136206.081999999</v>
      </c>
      <c r="AZ44" s="17">
        <v>10567730.298</v>
      </c>
      <c r="BA44" s="18">
        <v>0.66667450466288125</v>
      </c>
      <c r="BB44" s="19">
        <v>0.10801970862571086</v>
      </c>
      <c r="BC44" s="16">
        <v>33</v>
      </c>
      <c r="BD44" s="17">
        <v>1632709.9469999999</v>
      </c>
      <c r="BE44" s="17">
        <v>1066338.2830000001</v>
      </c>
      <c r="BF44" s="17">
        <v>566371.66399999987</v>
      </c>
      <c r="BG44" s="39">
        <v>0.65310944234175106</v>
      </c>
      <c r="BH44" s="17">
        <v>36368238.892999999</v>
      </c>
      <c r="BI44" s="17">
        <v>20317291.081</v>
      </c>
      <c r="BJ44" s="17">
        <v>16050947.812000001</v>
      </c>
      <c r="BK44" s="18">
        <v>0.55865479603717039</v>
      </c>
      <c r="BL44" s="19">
        <v>-1.5300496327589008E-2</v>
      </c>
      <c r="BM44" s="16">
        <v>46</v>
      </c>
      <c r="BN44" s="17">
        <v>1514350.3370000001</v>
      </c>
      <c r="BO44" s="17">
        <v>1053474.7054999999</v>
      </c>
      <c r="BP44" s="17">
        <v>460875.63150000013</v>
      </c>
      <c r="BQ44" s="39">
        <v>0.6956611556206892</v>
      </c>
      <c r="BR44" s="17">
        <v>34815190.774999999</v>
      </c>
      <c r="BS44" s="17">
        <v>19982363</v>
      </c>
      <c r="BT44" s="17">
        <v>14832827.775</v>
      </c>
      <c r="BU44" s="18">
        <v>0.5739552923647594</v>
      </c>
      <c r="BV44" s="19">
        <v>-3.3165716334958129E-2</v>
      </c>
      <c r="BW44" s="16">
        <v>48</v>
      </c>
      <c r="BX44" s="17">
        <v>1346097.548</v>
      </c>
      <c r="BY44" s="17">
        <v>1039768.6571</v>
      </c>
      <c r="BZ44" s="17">
        <v>306328.8909</v>
      </c>
      <c r="CA44" s="39">
        <v>0.7724318781063555</v>
      </c>
      <c r="CB44" s="17">
        <v>33527898.907000002</v>
      </c>
      <c r="CC44" s="17">
        <v>20355491.804000001</v>
      </c>
      <c r="CD44" s="17">
        <v>13172407.103</v>
      </c>
      <c r="CE44" s="18">
        <v>0.60712100869971752</v>
      </c>
      <c r="CF44" s="19">
        <v>-1.3256054562946984E-2</v>
      </c>
      <c r="CG44" s="16">
        <v>48</v>
      </c>
      <c r="CH44" s="17">
        <v>1245645.5220000001</v>
      </c>
      <c r="CI44" s="17">
        <v>986163.39009999996</v>
      </c>
      <c r="CJ44" s="17">
        <v>259482.13190000015</v>
      </c>
      <c r="CK44" s="39">
        <v>0.79168862467439594</v>
      </c>
      <c r="CL44" s="17">
        <v>30409361.811000001</v>
      </c>
      <c r="CM44" s="17">
        <v>18865270.576000001</v>
      </c>
      <c r="CN44" s="17">
        <v>11544091.234999999</v>
      </c>
      <c r="CO44" s="18">
        <v>0.62037706326266451</v>
      </c>
      <c r="CP44" s="19">
        <v>2.484704395912285E-2</v>
      </c>
      <c r="CQ44" s="16">
        <v>48</v>
      </c>
      <c r="CR44" s="17">
        <v>1197540.2620000001</v>
      </c>
      <c r="CS44" s="17">
        <v>936013.13760000002</v>
      </c>
      <c r="CT44" s="17">
        <v>261527.12440000009</v>
      </c>
      <c r="CU44" s="39">
        <v>0.78161308417202924</v>
      </c>
      <c r="CV44" s="17">
        <v>28688754.048</v>
      </c>
      <c r="CW44" s="17">
        <v>17085014.252</v>
      </c>
      <c r="CX44" s="17">
        <v>11603739.796</v>
      </c>
      <c r="CY44" s="18">
        <v>0.59553001930354166</v>
      </c>
      <c r="CZ44" s="19">
        <v>-9.5308335039845371E-3</v>
      </c>
      <c r="DA44" s="16">
        <v>48</v>
      </c>
      <c r="DB44" s="17">
        <v>1085979.32</v>
      </c>
      <c r="DC44" s="17">
        <v>788250.48840000003</v>
      </c>
      <c r="DD44" s="17">
        <v>297728.83160000003</v>
      </c>
      <c r="DE44" s="39">
        <v>0.7258430007304375</v>
      </c>
      <c r="DF44" s="17">
        <v>26784350.653000001</v>
      </c>
      <c r="DG44" s="17">
        <v>16206162.048</v>
      </c>
      <c r="DH44" s="17">
        <v>10578188.605</v>
      </c>
      <c r="DI44" s="18">
        <v>0.60506085280752619</v>
      </c>
      <c r="DJ44" s="19">
        <v>-1.1663969106504579E-3</v>
      </c>
      <c r="DK44" s="16">
        <v>46</v>
      </c>
      <c r="DL44" s="17">
        <v>1198270.28</v>
      </c>
      <c r="DM44" s="17">
        <v>700894.12840000005</v>
      </c>
      <c r="DN44" s="17">
        <v>497376.15159999998</v>
      </c>
      <c r="DO44" s="39">
        <v>0.58492156574224641</v>
      </c>
      <c r="DP44" s="17">
        <v>26079018.146000002</v>
      </c>
      <c r="DQ44" s="17">
        <v>15809811.446</v>
      </c>
      <c r="DR44" s="17">
        <v>10269206.699999999</v>
      </c>
      <c r="DS44" s="18">
        <v>0.60622724971817665</v>
      </c>
      <c r="DT44" s="19">
        <v>-5.8016252695652137E-2</v>
      </c>
      <c r="DU44" s="16">
        <v>47</v>
      </c>
      <c r="DV44" s="17">
        <v>956417.05</v>
      </c>
      <c r="DW44" s="17">
        <v>570765.91870000004</v>
      </c>
      <c r="DX44" s="17">
        <v>385651.13130000001</v>
      </c>
      <c r="DY44" s="39">
        <v>0.59677513977819618</v>
      </c>
      <c r="DZ44" s="17">
        <v>23363455.559</v>
      </c>
      <c r="EA44" s="17">
        <v>15519023.549000001</v>
      </c>
      <c r="EB44" s="17">
        <v>7844432.0099999998</v>
      </c>
      <c r="EC44" s="18">
        <v>0.66424350241382879</v>
      </c>
      <c r="ED44" s="19">
        <v>5.183480336818258E-3</v>
      </c>
      <c r="EE44" s="16">
        <v>46</v>
      </c>
      <c r="EF44" s="17">
        <v>990768.19</v>
      </c>
      <c r="EG44" s="17">
        <v>639212.59530000004</v>
      </c>
      <c r="EH44" s="17">
        <v>351555.5946999999</v>
      </c>
      <c r="EI44" s="39">
        <v>0.64516866988836208</v>
      </c>
    </row>
    <row r="45" spans="2:139" x14ac:dyDescent="0.25">
      <c r="B45" s="16" t="s">
        <v>127</v>
      </c>
      <c r="C45" s="97">
        <v>77094400</v>
      </c>
      <c r="D45" s="97">
        <v>62082100</v>
      </c>
      <c r="E45" s="97">
        <v>15012300</v>
      </c>
      <c r="F45" s="98">
        <v>0.80527379420554546</v>
      </c>
      <c r="G45" s="19">
        <v>-0.11347676300020393</v>
      </c>
      <c r="H45" s="104">
        <v>12</v>
      </c>
      <c r="I45" s="97">
        <v>1447026.2669606612</v>
      </c>
      <c r="J45" s="98">
        <v>0.70106796638091951</v>
      </c>
      <c r="K45" s="71">
        <v>-432562.50468277687</v>
      </c>
      <c r="L45" s="89">
        <v>70665100</v>
      </c>
      <c r="M45" s="89">
        <v>64923600</v>
      </c>
      <c r="N45" s="89">
        <v>5741500</v>
      </c>
      <c r="O45" s="90">
        <v>0.91875055720574939</v>
      </c>
      <c r="P45" s="19">
        <v>-0.11715198782488356</v>
      </c>
      <c r="Q45" s="55">
        <v>6</v>
      </c>
      <c r="R45" s="89">
        <v>770913.7277505016</v>
      </c>
      <c r="S45" s="90">
        <v>1.5125112688965481</v>
      </c>
      <c r="T45" s="71">
        <v>395101.97281917767</v>
      </c>
      <c r="U45" s="52">
        <v>63134800</v>
      </c>
      <c r="V45" s="52">
        <v>65401500</v>
      </c>
      <c r="W45" s="52">
        <v>-2266700</v>
      </c>
      <c r="X45" s="18">
        <v>1.0359025450306329</v>
      </c>
      <c r="Y45" s="19">
        <v>7.7112828510094156E-2</v>
      </c>
      <c r="Z45" s="55">
        <v>2</v>
      </c>
      <c r="AA45" s="52">
        <v>1399916.1872885996</v>
      </c>
      <c r="AB45" s="114">
        <v>0.67861368829167901</v>
      </c>
      <c r="AC45" s="73">
        <v>-449913.90013345808</v>
      </c>
      <c r="AD45" s="17">
        <v>62593600</v>
      </c>
      <c r="AE45" s="17">
        <v>60014100</v>
      </c>
      <c r="AF45" s="17">
        <v>2579500</v>
      </c>
      <c r="AG45" s="18">
        <v>0.95878971652053879</v>
      </c>
      <c r="AH45" s="19">
        <v>5.1846274565210404E-2</v>
      </c>
      <c r="AI45" s="16">
        <v>4</v>
      </c>
      <c r="AJ45" s="17" t="s">
        <v>193</v>
      </c>
      <c r="AK45" s="17">
        <v>834161.6</v>
      </c>
      <c r="AL45" s="17" t="s">
        <v>193</v>
      </c>
      <c r="AM45" s="39" t="s">
        <v>193</v>
      </c>
      <c r="AN45" s="17">
        <v>60405200</v>
      </c>
      <c r="AO45" s="17">
        <v>54784100</v>
      </c>
      <c r="AP45" s="17">
        <v>5621100</v>
      </c>
      <c r="AQ45" s="18">
        <v>0.90694344195532839</v>
      </c>
      <c r="AR45" s="19">
        <v>8.7180180170706612E-2</v>
      </c>
      <c r="AS45" s="16">
        <v>6</v>
      </c>
      <c r="AT45" s="17">
        <v>1239400</v>
      </c>
      <c r="AU45" s="17">
        <v>892368</v>
      </c>
      <c r="AV45" s="17">
        <v>347032</v>
      </c>
      <c r="AW45" s="39">
        <v>0.72</v>
      </c>
      <c r="AX45" s="17">
        <v>61198400</v>
      </c>
      <c r="AY45" s="17">
        <v>50168200</v>
      </c>
      <c r="AZ45" s="17">
        <v>11030200</v>
      </c>
      <c r="BA45" s="18">
        <v>0.81976326178462178</v>
      </c>
      <c r="BB45" s="19">
        <v>-4.9677741426259803E-2</v>
      </c>
      <c r="BC45" s="16">
        <v>13</v>
      </c>
      <c r="BD45" s="17">
        <v>779100</v>
      </c>
      <c r="BE45" s="17">
        <v>646653</v>
      </c>
      <c r="BF45" s="17">
        <v>132447</v>
      </c>
      <c r="BG45" s="39">
        <v>0.83</v>
      </c>
      <c r="BH45" s="17">
        <v>59329500</v>
      </c>
      <c r="BI45" s="17">
        <v>51583500</v>
      </c>
      <c r="BJ45" s="17">
        <v>7746000</v>
      </c>
      <c r="BK45" s="18">
        <v>0.86944100321088158</v>
      </c>
      <c r="BL45" s="19">
        <v>1.1692625267328838E-2</v>
      </c>
      <c r="BM45" s="16">
        <v>8</v>
      </c>
      <c r="BN45" s="17">
        <v>472400</v>
      </c>
      <c r="BO45" s="17">
        <v>472400</v>
      </c>
      <c r="BP45" s="17">
        <v>0</v>
      </c>
      <c r="BQ45" s="39">
        <v>1</v>
      </c>
      <c r="BR45" s="17">
        <v>56810600</v>
      </c>
      <c r="BS45" s="17">
        <v>48729200</v>
      </c>
      <c r="BT45" s="17">
        <v>8081400</v>
      </c>
      <c r="BU45" s="18">
        <v>0.85774837794355274</v>
      </c>
      <c r="BV45" s="19">
        <v>5.5665812517824764E-2</v>
      </c>
      <c r="BW45" s="16">
        <v>11</v>
      </c>
      <c r="BX45" s="17">
        <v>630800</v>
      </c>
      <c r="BY45" s="17">
        <v>630800</v>
      </c>
      <c r="BZ45" s="17">
        <v>0</v>
      </c>
      <c r="CA45" s="39">
        <v>1</v>
      </c>
      <c r="CB45" s="17">
        <v>54260000</v>
      </c>
      <c r="CC45" s="17">
        <v>43521000</v>
      </c>
      <c r="CD45" s="17">
        <v>10739000</v>
      </c>
      <c r="CE45" s="18">
        <v>0.80208256542572798</v>
      </c>
      <c r="CF45" s="19">
        <v>-0.32003684930289555</v>
      </c>
      <c r="CG45" s="16">
        <v>26</v>
      </c>
      <c r="CH45" s="17">
        <v>707400</v>
      </c>
      <c r="CI45" s="17">
        <v>707400</v>
      </c>
      <c r="CJ45" s="17">
        <v>0</v>
      </c>
      <c r="CK45" s="39">
        <v>1</v>
      </c>
      <c r="CL45" s="17">
        <v>52871200</v>
      </c>
      <c r="CM45" s="17">
        <v>59327800</v>
      </c>
      <c r="CN45" s="17">
        <v>-6456600</v>
      </c>
      <c r="CO45" s="18">
        <v>1.1221194147286235</v>
      </c>
      <c r="CP45" s="19">
        <v>1.7503189653507389E-2</v>
      </c>
      <c r="CQ45" s="16">
        <v>1</v>
      </c>
      <c r="CR45" s="17">
        <v>805700</v>
      </c>
      <c r="CS45" s="17">
        <v>596218</v>
      </c>
      <c r="CT45" s="17">
        <v>209482</v>
      </c>
      <c r="CU45" s="39">
        <v>0.74</v>
      </c>
      <c r="CV45" s="17">
        <v>51252900</v>
      </c>
      <c r="CW45" s="17">
        <v>56616500</v>
      </c>
      <c r="CX45" s="17">
        <v>-5363600</v>
      </c>
      <c r="CY45" s="18">
        <v>1.1046162250751161</v>
      </c>
      <c r="CZ45" s="19">
        <v>6.2245956888318466E-2</v>
      </c>
      <c r="DA45" s="16">
        <v>1</v>
      </c>
      <c r="DB45" s="17">
        <v>938600</v>
      </c>
      <c r="DC45" s="17">
        <v>523738.8</v>
      </c>
      <c r="DD45" s="17">
        <v>414861.2</v>
      </c>
      <c r="DE45" s="39">
        <v>0.55800000000000005</v>
      </c>
      <c r="DF45" s="17">
        <v>49294000</v>
      </c>
      <c r="DG45" s="17">
        <v>51382600</v>
      </c>
      <c r="DH45" s="17">
        <v>-2088600</v>
      </c>
      <c r="DI45" s="18">
        <v>1.0423702681867977</v>
      </c>
      <c r="DJ45" s="19">
        <v>8.0715282596505955E-2</v>
      </c>
      <c r="DK45" s="16">
        <v>3</v>
      </c>
      <c r="DL45" s="17">
        <v>488500</v>
      </c>
      <c r="DM45" s="17">
        <v>492408</v>
      </c>
      <c r="DN45" s="17">
        <v>-3908</v>
      </c>
      <c r="DO45" s="39">
        <v>1.008</v>
      </c>
      <c r="DP45" s="17">
        <v>47398600</v>
      </c>
      <c r="DQ45" s="17">
        <v>45581100</v>
      </c>
      <c r="DR45" s="17">
        <v>1817500</v>
      </c>
      <c r="DS45" s="18">
        <v>0.96165498559029172</v>
      </c>
      <c r="DT45" s="19">
        <v>-8.2892724426090192E-3</v>
      </c>
      <c r="DU45" s="16">
        <v>10</v>
      </c>
      <c r="DV45" s="17">
        <v>364800</v>
      </c>
      <c r="DW45" s="17">
        <v>363705.59999999998</v>
      </c>
      <c r="DX45" s="17">
        <v>1094.4000000000233</v>
      </c>
      <c r="DY45" s="39">
        <v>0.99699999999999989</v>
      </c>
      <c r="DZ45" s="17">
        <v>44078100</v>
      </c>
      <c r="EA45" s="17">
        <v>42753300</v>
      </c>
      <c r="EB45" s="17">
        <v>1324800</v>
      </c>
      <c r="EC45" s="18">
        <v>0.96994425803290074</v>
      </c>
      <c r="ED45" s="19">
        <v>5.9812540570708506E-2</v>
      </c>
      <c r="EE45" s="16">
        <v>12</v>
      </c>
      <c r="EF45" s="17">
        <v>537400</v>
      </c>
      <c r="EG45" s="17">
        <v>535787.80000000005</v>
      </c>
      <c r="EH45" s="17">
        <v>1612.1999999999534</v>
      </c>
      <c r="EI45" s="39">
        <v>0.99700000000000011</v>
      </c>
    </row>
    <row r="46" spans="2:139" x14ac:dyDescent="0.25">
      <c r="B46" s="16" t="s">
        <v>129</v>
      </c>
      <c r="C46" s="97">
        <v>145036887</v>
      </c>
      <c r="D46" s="97">
        <v>76220060</v>
      </c>
      <c r="E46" s="97">
        <v>68816827</v>
      </c>
      <c r="F46" s="98">
        <v>0.52552189706057328</v>
      </c>
      <c r="G46" s="19">
        <v>-3.248166669252317E-2</v>
      </c>
      <c r="H46" s="104">
        <v>44</v>
      </c>
      <c r="I46" s="97">
        <v>6083348.0800330499</v>
      </c>
      <c r="J46" s="98">
        <v>0.82005495677150042</v>
      </c>
      <c r="K46" s="71">
        <v>-1094668.3332355574</v>
      </c>
      <c r="L46" s="89">
        <v>139139830</v>
      </c>
      <c r="M46" s="89">
        <v>77640521</v>
      </c>
      <c r="N46" s="89">
        <v>61499309</v>
      </c>
      <c r="O46" s="90">
        <v>0.55800356375309645</v>
      </c>
      <c r="P46" s="19">
        <v>-3.8023441593878049E-2</v>
      </c>
      <c r="Q46" s="55">
        <v>46</v>
      </c>
      <c r="R46" s="89">
        <v>5560895.4310534801</v>
      </c>
      <c r="S46" s="90">
        <v>0.73772759575925084</v>
      </c>
      <c r="T46" s="71">
        <v>-1458469.4144337932</v>
      </c>
      <c r="U46" s="52">
        <v>134755832</v>
      </c>
      <c r="V46" s="52">
        <v>80318115</v>
      </c>
      <c r="W46" s="52">
        <v>54437717</v>
      </c>
      <c r="X46" s="18">
        <v>0.5960270053469745</v>
      </c>
      <c r="Y46" s="19">
        <v>-2.6633766747642729E-2</v>
      </c>
      <c r="Z46" s="55">
        <v>46</v>
      </c>
      <c r="AA46" s="52">
        <v>5795974.0336337145</v>
      </c>
      <c r="AB46" s="114">
        <v>0.55027019698291546</v>
      </c>
      <c r="AC46" s="73">
        <v>-2606622.260438228</v>
      </c>
      <c r="AD46" s="17">
        <v>133826396</v>
      </c>
      <c r="AE46" s="17">
        <v>83328447.060000002</v>
      </c>
      <c r="AF46" s="17">
        <v>50497948.939999998</v>
      </c>
      <c r="AG46" s="18">
        <v>0.62266077209461723</v>
      </c>
      <c r="AH46" s="19">
        <v>-1.5870597674511711E-2</v>
      </c>
      <c r="AI46" s="16">
        <v>36</v>
      </c>
      <c r="AJ46" s="17">
        <v>4424724</v>
      </c>
      <c r="AK46" s="17">
        <v>2225811</v>
      </c>
      <c r="AL46" s="17">
        <v>2198913</v>
      </c>
      <c r="AM46" s="39">
        <v>0.50303951161699578</v>
      </c>
      <c r="AN46" s="17">
        <v>130816264</v>
      </c>
      <c r="AO46" s="17">
        <v>83530288.239999995</v>
      </c>
      <c r="AP46" s="17">
        <v>47285975.759999998</v>
      </c>
      <c r="AQ46" s="18">
        <v>0.63853136976912894</v>
      </c>
      <c r="AR46" s="19">
        <v>-3.9689603215229297E-2</v>
      </c>
      <c r="AS46" s="16">
        <v>33</v>
      </c>
      <c r="AT46" s="17">
        <v>3673876</v>
      </c>
      <c r="AU46" s="17">
        <v>1564023</v>
      </c>
      <c r="AV46" s="17">
        <v>2109853</v>
      </c>
      <c r="AW46" s="39">
        <v>0.42571469478011781</v>
      </c>
      <c r="AX46" s="17">
        <v>127922262</v>
      </c>
      <c r="AY46" s="17">
        <v>86759561</v>
      </c>
      <c r="AZ46" s="17">
        <v>41162701</v>
      </c>
      <c r="BA46" s="18">
        <v>0.67822097298435824</v>
      </c>
      <c r="BB46" s="19">
        <v>-7.272691785751173E-2</v>
      </c>
      <c r="BC46" s="16">
        <v>28</v>
      </c>
      <c r="BD46" s="17">
        <v>3350380</v>
      </c>
      <c r="BE46" s="17">
        <v>1037749</v>
      </c>
      <c r="BF46" s="17">
        <v>2312631</v>
      </c>
      <c r="BG46" s="39">
        <v>0.30974068613112543</v>
      </c>
      <c r="BH46" s="17">
        <v>118185022</v>
      </c>
      <c r="BI46" s="17">
        <v>88750793</v>
      </c>
      <c r="BJ46" s="17">
        <v>29434229</v>
      </c>
      <c r="BK46" s="18">
        <v>0.75094789084186997</v>
      </c>
      <c r="BL46" s="19">
        <v>-5.7428494944038344E-2</v>
      </c>
      <c r="BM46" s="16">
        <v>20</v>
      </c>
      <c r="BN46" s="17">
        <v>2795100</v>
      </c>
      <c r="BO46" s="17">
        <v>799737</v>
      </c>
      <c r="BP46" s="17">
        <v>1995363</v>
      </c>
      <c r="BQ46" s="39">
        <v>0.28612106901363099</v>
      </c>
      <c r="BR46" s="17">
        <v>111317700</v>
      </c>
      <c r="BS46" s="17">
        <v>89986600</v>
      </c>
      <c r="BT46" s="17">
        <v>21331100</v>
      </c>
      <c r="BU46" s="18">
        <v>0.80837638578590831</v>
      </c>
      <c r="BV46" s="19">
        <v>-6.1265177238391644E-2</v>
      </c>
      <c r="BW46" s="16">
        <v>17</v>
      </c>
      <c r="BX46" s="17">
        <v>2405156</v>
      </c>
      <c r="BY46" s="17">
        <v>754976.65099999995</v>
      </c>
      <c r="BZ46" s="17">
        <v>1650179.3489999999</v>
      </c>
      <c r="CA46" s="39">
        <v>0.31389924437333799</v>
      </c>
      <c r="CB46" s="17">
        <v>105282637</v>
      </c>
      <c r="CC46" s="17">
        <v>91558157</v>
      </c>
      <c r="CD46" s="17">
        <v>13724480</v>
      </c>
      <c r="CE46" s="18">
        <v>0.86964156302429996</v>
      </c>
      <c r="CF46" s="19">
        <v>-2.4986212299415667E-2</v>
      </c>
      <c r="CG46" s="16">
        <v>17</v>
      </c>
      <c r="CH46" s="17">
        <v>2436486</v>
      </c>
      <c r="CI46" s="17">
        <v>986670</v>
      </c>
      <c r="CJ46" s="17">
        <v>1449816</v>
      </c>
      <c r="CK46" s="39">
        <v>0.40495615406778451</v>
      </c>
      <c r="CL46" s="17">
        <v>98249800</v>
      </c>
      <c r="CM46" s="17">
        <v>87897000</v>
      </c>
      <c r="CN46" s="17">
        <v>10352800</v>
      </c>
      <c r="CO46" s="18">
        <v>0.89462777532371562</v>
      </c>
      <c r="CP46" s="19">
        <v>4.5993728143049362E-2</v>
      </c>
      <c r="CQ46" s="16">
        <v>18</v>
      </c>
      <c r="CR46" s="17">
        <v>2326074</v>
      </c>
      <c r="CS46" s="17">
        <v>901882</v>
      </c>
      <c r="CT46" s="17">
        <v>1424192</v>
      </c>
      <c r="CU46" s="39">
        <v>0.38772713163897621</v>
      </c>
      <c r="CV46" s="17">
        <v>94992300</v>
      </c>
      <c r="CW46" s="17">
        <v>80613700</v>
      </c>
      <c r="CX46" s="17">
        <v>14378600</v>
      </c>
      <c r="CY46" s="18">
        <v>0.84863404718066626</v>
      </c>
      <c r="CZ46" s="19">
        <v>-1.7279352699753447E-2</v>
      </c>
      <c r="DA46" s="16">
        <v>21</v>
      </c>
      <c r="DB46" s="17">
        <v>1877118</v>
      </c>
      <c r="DC46" s="17">
        <v>652285</v>
      </c>
      <c r="DD46" s="17">
        <v>1224833</v>
      </c>
      <c r="DE46" s="39">
        <v>0.34749280546028538</v>
      </c>
      <c r="DF46" s="17">
        <v>89981400</v>
      </c>
      <c r="DG46" s="17">
        <v>77916100</v>
      </c>
      <c r="DH46" s="17">
        <v>12065300</v>
      </c>
      <c r="DI46" s="18">
        <v>0.86591339988041971</v>
      </c>
      <c r="DJ46" s="19">
        <v>-6.1978938173008813E-2</v>
      </c>
      <c r="DK46" s="16">
        <v>21</v>
      </c>
      <c r="DL46" s="17">
        <v>1264297</v>
      </c>
      <c r="DM46" s="17">
        <v>578719</v>
      </c>
      <c r="DN46" s="17">
        <v>685578</v>
      </c>
      <c r="DO46" s="39">
        <v>0.45773975576941178</v>
      </c>
      <c r="DP46" s="17">
        <v>84977100</v>
      </c>
      <c r="DQ46" s="17">
        <v>78849600</v>
      </c>
      <c r="DR46" s="17">
        <v>6127500</v>
      </c>
      <c r="DS46" s="18">
        <v>0.92789233805342852</v>
      </c>
      <c r="DT46" s="19">
        <v>-6.891112260727239E-2</v>
      </c>
      <c r="DU46" s="16">
        <v>13</v>
      </c>
      <c r="DV46" s="17">
        <v>426320</v>
      </c>
      <c r="DW46" s="17">
        <v>426320</v>
      </c>
      <c r="DX46" s="17">
        <v>0</v>
      </c>
      <c r="DY46" s="39">
        <v>1</v>
      </c>
      <c r="DZ46" s="17">
        <v>80493300</v>
      </c>
      <c r="EA46" s="17">
        <v>80236000</v>
      </c>
      <c r="EB46" s="17">
        <v>257300</v>
      </c>
      <c r="EC46" s="18">
        <v>0.99680346066070091</v>
      </c>
      <c r="ED46" s="19">
        <v>-5.9412211822465033E-2</v>
      </c>
      <c r="EE46" s="16">
        <v>6</v>
      </c>
      <c r="EF46" s="17">
        <v>75910</v>
      </c>
      <c r="EG46" s="17">
        <v>88778</v>
      </c>
      <c r="EH46" s="17">
        <v>-12868</v>
      </c>
      <c r="EI46" s="39">
        <v>1.169516532736135</v>
      </c>
    </row>
    <row r="47" spans="2:139" x14ac:dyDescent="0.25">
      <c r="B47" s="16" t="s">
        <v>131</v>
      </c>
      <c r="C47" s="97">
        <v>11119012.899</v>
      </c>
      <c r="D47" s="97">
        <v>5976301.2689999994</v>
      </c>
      <c r="E47" s="97">
        <v>5142711.6300000008</v>
      </c>
      <c r="F47" s="98">
        <v>0.53748487597648931</v>
      </c>
      <c r="G47" s="19">
        <v>-3.3264988286382691E-2</v>
      </c>
      <c r="H47" s="104">
        <v>42</v>
      </c>
      <c r="I47" s="97">
        <v>404779.12664697703</v>
      </c>
      <c r="J47" s="98">
        <v>1.0032087900625297</v>
      </c>
      <c r="K47" s="71">
        <v>1298.8512391042498</v>
      </c>
      <c r="L47" s="89">
        <v>11106191.230000002</v>
      </c>
      <c r="M47" s="89">
        <v>6338857.1370000001</v>
      </c>
      <c r="N47" s="89">
        <v>4767334.0930000013</v>
      </c>
      <c r="O47" s="90">
        <v>0.570749864262872</v>
      </c>
      <c r="P47" s="19">
        <v>-3.6732069481684393E-2</v>
      </c>
      <c r="Q47" s="55">
        <v>45</v>
      </c>
      <c r="R47" s="89">
        <v>386426.52713641134</v>
      </c>
      <c r="S47" s="90">
        <v>1.0194352557737947</v>
      </c>
      <c r="T47" s="71">
        <v>7510.2983926752368</v>
      </c>
      <c r="U47" s="52">
        <v>10802545.005000001</v>
      </c>
      <c r="V47" s="52">
        <v>6562350.9289999995</v>
      </c>
      <c r="W47" s="52">
        <v>4240194.0760000004</v>
      </c>
      <c r="X47" s="18">
        <v>0.60748193374455639</v>
      </c>
      <c r="Y47" s="19">
        <v>2.2809597777251334E-2</v>
      </c>
      <c r="Z47" s="55">
        <v>44</v>
      </c>
      <c r="AA47" s="52">
        <v>424811.26857801428</v>
      </c>
      <c r="AB47" s="114">
        <v>0.86742413665861462</v>
      </c>
      <c r="AC47" s="73">
        <v>-56319.720688879381</v>
      </c>
      <c r="AD47" s="17">
        <v>10688725.800000001</v>
      </c>
      <c r="AE47" s="17">
        <v>6249402.2819999997</v>
      </c>
      <c r="AF47" s="17">
        <v>4439323.5180000002</v>
      </c>
      <c r="AG47" s="18">
        <v>0.58467233596730506</v>
      </c>
      <c r="AH47" s="19">
        <v>2.6691371083796822E-3</v>
      </c>
      <c r="AI47" s="16">
        <v>43</v>
      </c>
      <c r="AJ47" s="17">
        <v>319618.12699999998</v>
      </c>
      <c r="AK47" s="17">
        <v>319618.12699999998</v>
      </c>
      <c r="AL47" s="17">
        <v>0</v>
      </c>
      <c r="AM47" s="39">
        <v>1</v>
      </c>
      <c r="AN47" s="17">
        <v>10816459.495999999</v>
      </c>
      <c r="AO47" s="17">
        <v>6295214.0269999998</v>
      </c>
      <c r="AP47" s="17">
        <v>4521245.4689999996</v>
      </c>
      <c r="AQ47" s="18">
        <v>0.58200319885892537</v>
      </c>
      <c r="AR47" s="19">
        <v>-9.7839715389099746E-3</v>
      </c>
      <c r="AS47" s="16">
        <v>42</v>
      </c>
      <c r="AT47" s="17">
        <v>367281.58799999999</v>
      </c>
      <c r="AU47" s="17">
        <v>367281.58799999999</v>
      </c>
      <c r="AV47" s="17">
        <v>0</v>
      </c>
      <c r="AW47" s="39">
        <v>1</v>
      </c>
      <c r="AX47" s="17">
        <v>10702084.526000001</v>
      </c>
      <c r="AY47" s="17">
        <v>6333356.3190000001</v>
      </c>
      <c r="AZ47" s="17">
        <v>4368728.2070000004</v>
      </c>
      <c r="BA47" s="18">
        <v>0.59178717039783535</v>
      </c>
      <c r="BB47" s="19">
        <v>0.1053878689564775</v>
      </c>
      <c r="BC47" s="16">
        <v>44</v>
      </c>
      <c r="BD47" s="17">
        <v>315353.73700000002</v>
      </c>
      <c r="BE47" s="17">
        <v>315353.73700000002</v>
      </c>
      <c r="BF47" s="17">
        <v>0</v>
      </c>
      <c r="BG47" s="39">
        <v>1</v>
      </c>
      <c r="BH47" s="17">
        <v>13382098.846999999</v>
      </c>
      <c r="BI47" s="17">
        <v>6509043.5310000004</v>
      </c>
      <c r="BJ47" s="17">
        <v>6873055.3159999996</v>
      </c>
      <c r="BK47" s="18">
        <v>0.48639930144135785</v>
      </c>
      <c r="BL47" s="19">
        <v>-0.1007166844739889</v>
      </c>
      <c r="BM47" s="16">
        <v>49</v>
      </c>
      <c r="BN47" s="17">
        <v>306428.30800000002</v>
      </c>
      <c r="BO47" s="17">
        <v>306428</v>
      </c>
      <c r="BP47" s="17">
        <v>0.30800000001909211</v>
      </c>
      <c r="BQ47" s="39">
        <v>0.99999899487093069</v>
      </c>
      <c r="BR47" s="17">
        <v>11500425.444</v>
      </c>
      <c r="BS47" s="17">
        <v>6752083.6229999997</v>
      </c>
      <c r="BT47" s="17">
        <v>4748341.8210000005</v>
      </c>
      <c r="BU47" s="18">
        <v>0.58711598591534675</v>
      </c>
      <c r="BV47" s="19">
        <v>-2.5964554035100007E-2</v>
      </c>
      <c r="BW47" s="16">
        <v>45</v>
      </c>
      <c r="BX47" s="17">
        <v>320172.875</v>
      </c>
      <c r="BY47" s="17">
        <v>320172.875</v>
      </c>
      <c r="BZ47" s="17">
        <v>0</v>
      </c>
      <c r="CA47" s="39">
        <v>1</v>
      </c>
      <c r="CB47" s="17">
        <v>11148487.49</v>
      </c>
      <c r="CC47" s="17">
        <v>6834920.7300000004</v>
      </c>
      <c r="CD47" s="17">
        <v>4313566.76</v>
      </c>
      <c r="CE47" s="18">
        <v>0.61308053995044676</v>
      </c>
      <c r="CF47" s="19">
        <v>4.8737893482837524E-2</v>
      </c>
      <c r="CG47" s="16">
        <v>47</v>
      </c>
      <c r="CH47" s="17">
        <v>342770.80900000001</v>
      </c>
      <c r="CI47" s="17">
        <v>342770.80900000001</v>
      </c>
      <c r="CJ47" s="17">
        <v>0</v>
      </c>
      <c r="CK47" s="39">
        <v>1</v>
      </c>
      <c r="CL47" s="17">
        <v>11175901</v>
      </c>
      <c r="CM47" s="17">
        <v>6307037.5470000003</v>
      </c>
      <c r="CN47" s="17">
        <v>4868863.4529999997</v>
      </c>
      <c r="CO47" s="18">
        <v>0.56434264646760923</v>
      </c>
      <c r="CP47" s="19">
        <v>2.7851596142907664E-2</v>
      </c>
      <c r="CQ47" s="16">
        <v>50</v>
      </c>
      <c r="CR47" s="17">
        <v>304648.71999999997</v>
      </c>
      <c r="CS47" s="17">
        <v>304648.71999999997</v>
      </c>
      <c r="CT47" s="17">
        <v>0</v>
      </c>
      <c r="CU47" s="39">
        <v>1</v>
      </c>
      <c r="CV47" s="17">
        <v>10645571.244000001</v>
      </c>
      <c r="CW47" s="17">
        <v>5711253.6979999999</v>
      </c>
      <c r="CX47" s="17">
        <v>4934317.5460000001</v>
      </c>
      <c r="CY47" s="18">
        <v>0.53649105032470157</v>
      </c>
      <c r="CZ47" s="19">
        <v>-2.2773120408490777E-2</v>
      </c>
      <c r="DA47" s="16">
        <v>50</v>
      </c>
      <c r="DB47" s="17">
        <v>235053.071</v>
      </c>
      <c r="DC47" s="17">
        <v>235053.16800000001</v>
      </c>
      <c r="DD47" s="17">
        <v>-9.7000000008847564E-2</v>
      </c>
      <c r="DE47" s="39">
        <v>1.000000412672762</v>
      </c>
      <c r="DF47" s="17">
        <v>9822435.7280000001</v>
      </c>
      <c r="DG47" s="17">
        <v>5493336.3720000004</v>
      </c>
      <c r="DH47" s="17">
        <v>4329099.3559999997</v>
      </c>
      <c r="DI47" s="18">
        <v>0.55926417073319235</v>
      </c>
      <c r="DJ47" s="19">
        <v>-3.5845127270115573E-2</v>
      </c>
      <c r="DK47" s="16">
        <v>49</v>
      </c>
      <c r="DL47" s="17">
        <v>192599.92800000001</v>
      </c>
      <c r="DM47" s="17">
        <v>192599.92800000001</v>
      </c>
      <c r="DN47" s="17">
        <v>0</v>
      </c>
      <c r="DO47" s="39">
        <v>1</v>
      </c>
      <c r="DP47" s="17">
        <v>9383520</v>
      </c>
      <c r="DQ47" s="17">
        <v>5584220</v>
      </c>
      <c r="DR47" s="17">
        <v>3799300</v>
      </c>
      <c r="DS47" s="18">
        <v>0.59510929800330792</v>
      </c>
      <c r="DT47" s="19">
        <v>-4.3652065050296063E-2</v>
      </c>
      <c r="DU47" s="16">
        <v>49</v>
      </c>
      <c r="DV47" s="17">
        <v>175458</v>
      </c>
      <c r="DW47" s="17">
        <v>175458</v>
      </c>
      <c r="DX47" s="17">
        <v>0</v>
      </c>
      <c r="DY47" s="39">
        <v>1</v>
      </c>
      <c r="DZ47" s="17">
        <v>8969860</v>
      </c>
      <c r="EA47" s="17">
        <v>5729600</v>
      </c>
      <c r="EB47" s="17">
        <v>3240260</v>
      </c>
      <c r="EC47" s="18">
        <v>0.63876136305360398</v>
      </c>
      <c r="ED47" s="19">
        <v>-8.6902072509720374E-2</v>
      </c>
      <c r="EE47" s="16">
        <v>48</v>
      </c>
      <c r="EF47" s="17">
        <v>142799</v>
      </c>
      <c r="EG47" s="17">
        <v>142799</v>
      </c>
      <c r="EH47" s="17">
        <v>0</v>
      </c>
      <c r="EI47" s="39">
        <v>1</v>
      </c>
    </row>
    <row r="48" spans="2:139" x14ac:dyDescent="0.25">
      <c r="B48" s="16" t="s">
        <v>136</v>
      </c>
      <c r="C48" s="97">
        <v>52183728</v>
      </c>
      <c r="D48" s="97">
        <v>28066653</v>
      </c>
      <c r="E48" s="97">
        <v>24117075</v>
      </c>
      <c r="F48" s="98">
        <v>0.53784300347418645</v>
      </c>
      <c r="G48" s="19">
        <v>-4.0656756238404368E-2</v>
      </c>
      <c r="H48" s="104">
        <v>41</v>
      </c>
      <c r="I48" s="97">
        <v>1624379.1386072419</v>
      </c>
      <c r="J48" s="98">
        <v>0.80882351243670592</v>
      </c>
      <c r="K48" s="71">
        <v>-310543.0981900217</v>
      </c>
      <c r="L48" s="89">
        <v>50658085</v>
      </c>
      <c r="M48" s="89">
        <v>29305690</v>
      </c>
      <c r="N48" s="89">
        <v>21352395</v>
      </c>
      <c r="O48" s="90">
        <v>0.57849975971259082</v>
      </c>
      <c r="P48" s="19">
        <v>-2.9098141886133133E-2</v>
      </c>
      <c r="Q48" s="55">
        <v>44</v>
      </c>
      <c r="R48" s="89">
        <v>1497991.6620488823</v>
      </c>
      <c r="S48" s="90">
        <v>0.83604038296818672</v>
      </c>
      <c r="T48" s="71">
        <v>-245610.13922638408</v>
      </c>
      <c r="U48" s="52">
        <v>49255784</v>
      </c>
      <c r="V48" s="52">
        <v>29927711</v>
      </c>
      <c r="W48" s="52">
        <v>19328073</v>
      </c>
      <c r="X48" s="18">
        <v>0.60759790159872396</v>
      </c>
      <c r="Y48" s="19">
        <v>-2.4792683744267241E-2</v>
      </c>
      <c r="Z48" s="55">
        <v>43</v>
      </c>
      <c r="AA48" s="52">
        <v>1633239.6812769438</v>
      </c>
      <c r="AB48" s="114">
        <v>0.72161494319306907</v>
      </c>
      <c r="AC48" s="73">
        <v>-454669.52145161561</v>
      </c>
      <c r="AD48" s="17">
        <v>47254021</v>
      </c>
      <c r="AE48" s="17">
        <v>29882998</v>
      </c>
      <c r="AF48" s="17">
        <v>17371023</v>
      </c>
      <c r="AG48" s="18">
        <v>0.6323905853429912</v>
      </c>
      <c r="AH48" s="19">
        <v>-2.1456632100088191E-2</v>
      </c>
      <c r="AI48" s="16">
        <v>34</v>
      </c>
      <c r="AJ48" s="17">
        <v>1107583</v>
      </c>
      <c r="AK48" s="17">
        <v>1107583</v>
      </c>
      <c r="AL48" s="17">
        <v>0</v>
      </c>
      <c r="AM48" s="39">
        <v>1</v>
      </c>
      <c r="AN48" s="17">
        <v>45202202</v>
      </c>
      <c r="AO48" s="17">
        <v>29555334</v>
      </c>
      <c r="AP48" s="17">
        <v>15646868</v>
      </c>
      <c r="AQ48" s="18">
        <v>0.65384721744307939</v>
      </c>
      <c r="AR48" s="19">
        <v>-2.5027440911760568E-2</v>
      </c>
      <c r="AS48" s="16">
        <v>27</v>
      </c>
      <c r="AT48" s="17">
        <v>973834</v>
      </c>
      <c r="AU48" s="17">
        <v>973834</v>
      </c>
      <c r="AV48" s="17">
        <v>0</v>
      </c>
      <c r="AW48" s="39">
        <v>1</v>
      </c>
      <c r="AX48" s="17">
        <v>43512617</v>
      </c>
      <c r="AY48" s="17">
        <v>29539613</v>
      </c>
      <c r="AZ48" s="17">
        <v>13973004</v>
      </c>
      <c r="BA48" s="18">
        <v>0.67887465835483995</v>
      </c>
      <c r="BB48" s="19">
        <v>1.4247958524325144E-2</v>
      </c>
      <c r="BC48" s="16">
        <v>27</v>
      </c>
      <c r="BD48" s="17">
        <v>952390</v>
      </c>
      <c r="BE48" s="17">
        <v>952390</v>
      </c>
      <c r="BF48" s="17">
        <v>0</v>
      </c>
      <c r="BG48" s="39">
        <v>1</v>
      </c>
      <c r="BH48" s="17">
        <v>43963133</v>
      </c>
      <c r="BI48" s="17">
        <v>29219072</v>
      </c>
      <c r="BJ48" s="17">
        <v>14744061</v>
      </c>
      <c r="BK48" s="18">
        <v>0.66462669983051481</v>
      </c>
      <c r="BL48" s="19">
        <v>-2.1962805538254138E-2</v>
      </c>
      <c r="BM48" s="16">
        <v>35</v>
      </c>
      <c r="BN48" s="17">
        <v>956643</v>
      </c>
      <c r="BO48" s="17">
        <v>956749.51500000001</v>
      </c>
      <c r="BP48" s="17">
        <v>-106.51500000001397</v>
      </c>
      <c r="BQ48" s="39">
        <v>1.0001113424757198</v>
      </c>
      <c r="BR48" s="17">
        <v>42050701</v>
      </c>
      <c r="BS48" s="17">
        <v>28871570</v>
      </c>
      <c r="BT48" s="17">
        <v>13179131</v>
      </c>
      <c r="BU48" s="18">
        <v>0.68658950536876895</v>
      </c>
      <c r="BV48" s="19">
        <v>-1.4473198519221575E-2</v>
      </c>
      <c r="BW48" s="16">
        <v>33</v>
      </c>
      <c r="BX48" s="17">
        <v>966538</v>
      </c>
      <c r="BY48" s="17">
        <v>966609.62199999997</v>
      </c>
      <c r="BZ48" s="17">
        <v>-71.621999999973923</v>
      </c>
      <c r="CA48" s="39">
        <v>1.0000741015873147</v>
      </c>
      <c r="CB48" s="17">
        <v>40318436.193000004</v>
      </c>
      <c r="CC48" s="17">
        <v>28265751.894000001</v>
      </c>
      <c r="CD48" s="17">
        <v>12052684.299000001</v>
      </c>
      <c r="CE48" s="18">
        <v>0.70106270388799052</v>
      </c>
      <c r="CF48" s="19">
        <v>-9.5056944555091949E-3</v>
      </c>
      <c r="CG48" s="16">
        <v>39</v>
      </c>
      <c r="CH48" s="17">
        <v>902340</v>
      </c>
      <c r="CI48" s="17">
        <v>902365</v>
      </c>
      <c r="CJ48" s="17">
        <v>-25</v>
      </c>
      <c r="CK48" s="39">
        <v>1.0000277057428464</v>
      </c>
      <c r="CL48" s="17">
        <v>37853541</v>
      </c>
      <c r="CM48" s="17">
        <v>26897530</v>
      </c>
      <c r="CN48" s="17">
        <v>10956011</v>
      </c>
      <c r="CO48" s="18">
        <v>0.71056839834349972</v>
      </c>
      <c r="CP48" s="19">
        <v>9.6412525687961104E-4</v>
      </c>
      <c r="CQ48" s="16">
        <v>39</v>
      </c>
      <c r="CR48" s="17">
        <v>763189</v>
      </c>
      <c r="CS48" s="17">
        <v>764115</v>
      </c>
      <c r="CT48" s="17">
        <v>-926</v>
      </c>
      <c r="CU48" s="39">
        <v>1.0012133298566934</v>
      </c>
      <c r="CV48" s="17">
        <v>35814673</v>
      </c>
      <c r="CW48" s="17">
        <v>25414245</v>
      </c>
      <c r="CX48" s="17">
        <v>10400428</v>
      </c>
      <c r="CY48" s="18">
        <v>0.70960427308662011</v>
      </c>
      <c r="CZ48" s="19">
        <v>-1.9429417015601635E-2</v>
      </c>
      <c r="DA48" s="16">
        <v>39</v>
      </c>
      <c r="DB48" s="17">
        <v>689400</v>
      </c>
      <c r="DC48" s="17">
        <v>690373</v>
      </c>
      <c r="DD48" s="17">
        <v>-973</v>
      </c>
      <c r="DE48" s="39">
        <v>1.0014113722077169</v>
      </c>
      <c r="DF48" s="17">
        <v>33712394</v>
      </c>
      <c r="DG48" s="17">
        <v>24577471</v>
      </c>
      <c r="DH48" s="17">
        <v>9134923</v>
      </c>
      <c r="DI48" s="18">
        <v>0.72903369010222174</v>
      </c>
      <c r="DJ48" s="19">
        <v>-7.9156938772004581E-2</v>
      </c>
      <c r="DK48" s="16">
        <v>37</v>
      </c>
      <c r="DL48" s="17">
        <v>641456</v>
      </c>
      <c r="DM48" s="17">
        <v>640483</v>
      </c>
      <c r="DN48" s="17">
        <v>973</v>
      </c>
      <c r="DO48" s="39">
        <v>0.9984831383602305</v>
      </c>
      <c r="DP48" s="17">
        <v>29263101</v>
      </c>
      <c r="DQ48" s="17">
        <v>23650164</v>
      </c>
      <c r="DR48" s="17">
        <v>5612937</v>
      </c>
      <c r="DS48" s="18">
        <v>0.80819062887422632</v>
      </c>
      <c r="DT48" s="19">
        <v>-2.5918208598184278E-2</v>
      </c>
      <c r="DU48" s="16">
        <v>32</v>
      </c>
      <c r="DV48" s="17">
        <v>615597</v>
      </c>
      <c r="DW48" s="17">
        <v>614724</v>
      </c>
      <c r="DX48" s="17">
        <v>873</v>
      </c>
      <c r="DY48" s="39">
        <v>0.99858186443403718</v>
      </c>
      <c r="DZ48" s="17">
        <v>27421732</v>
      </c>
      <c r="EA48" s="17">
        <v>22872709</v>
      </c>
      <c r="EB48" s="17">
        <v>4549023</v>
      </c>
      <c r="EC48" s="18">
        <v>0.8341088374724106</v>
      </c>
      <c r="ED48" s="19">
        <v>-2.9192569326869866E-2</v>
      </c>
      <c r="EE48" s="16">
        <v>31</v>
      </c>
      <c r="EF48" s="17">
        <v>610369</v>
      </c>
      <c r="EG48" s="17">
        <v>609632</v>
      </c>
      <c r="EH48" s="17">
        <v>737</v>
      </c>
      <c r="EI48" s="39">
        <v>0.9987925336968293</v>
      </c>
    </row>
    <row r="49" spans="1:139" x14ac:dyDescent="0.25">
      <c r="B49" s="16" t="s">
        <v>138</v>
      </c>
      <c r="C49" s="97">
        <v>10851252.301999999</v>
      </c>
      <c r="D49" s="97">
        <v>10513462.127</v>
      </c>
      <c r="E49" s="97">
        <v>337790.17499999888</v>
      </c>
      <c r="F49" s="98">
        <v>0.96887085788819594</v>
      </c>
      <c r="G49" s="19">
        <v>-7.2098228263308917E-2</v>
      </c>
      <c r="H49" s="104">
        <v>2</v>
      </c>
      <c r="I49" s="97">
        <v>35654.715587090468</v>
      </c>
      <c r="J49" s="98">
        <v>3.3138247677495078</v>
      </c>
      <c r="K49" s="71">
        <v>82498.764012474363</v>
      </c>
      <c r="L49" s="89">
        <v>10352405.040999999</v>
      </c>
      <c r="M49" s="89">
        <v>10776533.615</v>
      </c>
      <c r="N49" s="89">
        <v>-424128.57400000002</v>
      </c>
      <c r="O49" s="90">
        <v>1.0409690861515049</v>
      </c>
      <c r="P49" s="19">
        <v>-3.1899544697796323E-2</v>
      </c>
      <c r="Q49" s="55">
        <v>1</v>
      </c>
      <c r="R49" s="89">
        <v>13040.787232869188</v>
      </c>
      <c r="S49" s="90">
        <v>8.6997571954889565</v>
      </c>
      <c r="T49" s="71">
        <v>100410.89533112505</v>
      </c>
      <c r="U49" s="52">
        <v>9887095.3880000003</v>
      </c>
      <c r="V49" s="52">
        <v>10607554.492000001</v>
      </c>
      <c r="W49" s="52">
        <v>-720459.10400000005</v>
      </c>
      <c r="X49" s="18">
        <v>1.0728686308493012</v>
      </c>
      <c r="Y49" s="19">
        <v>7.3725708250434785E-2</v>
      </c>
      <c r="Z49" s="55">
        <v>1</v>
      </c>
      <c r="AA49" s="52">
        <v>31299.75803839296</v>
      </c>
      <c r="AB49" s="114">
        <v>3.4725816433506091</v>
      </c>
      <c r="AC49" s="73">
        <v>77391.207167046101</v>
      </c>
      <c r="AD49" s="17">
        <v>8865587.8570000008</v>
      </c>
      <c r="AE49" s="17">
        <v>8857989.3619999997</v>
      </c>
      <c r="AF49" s="17">
        <v>7598.4949999999999</v>
      </c>
      <c r="AG49" s="18">
        <v>0.99914292259886639</v>
      </c>
      <c r="AH49" s="19">
        <v>7.3608130383798764E-2</v>
      </c>
      <c r="AI49" s="16">
        <v>1</v>
      </c>
      <c r="AJ49" s="17">
        <v>101749.958</v>
      </c>
      <c r="AK49" s="17">
        <v>102376.481</v>
      </c>
      <c r="AL49" s="17">
        <v>-626.52300000000105</v>
      </c>
      <c r="AM49" s="39">
        <v>1.0061574767431354</v>
      </c>
      <c r="AN49" s="17">
        <v>8570533.8369999994</v>
      </c>
      <c r="AO49" s="17">
        <v>7932327.2539999997</v>
      </c>
      <c r="AP49" s="17">
        <v>638206.58299999998</v>
      </c>
      <c r="AQ49" s="18">
        <v>0.92553479221506763</v>
      </c>
      <c r="AR49" s="19">
        <v>-3.7469310832916936E-2</v>
      </c>
      <c r="AS49" s="16">
        <v>4</v>
      </c>
      <c r="AT49" s="17">
        <v>100240.126</v>
      </c>
      <c r="AU49" s="17">
        <v>99866.649000000005</v>
      </c>
      <c r="AV49" s="17">
        <v>373.47699999999895</v>
      </c>
      <c r="AW49" s="39">
        <v>0.99627417667052809</v>
      </c>
      <c r="AX49" s="17">
        <v>7822190.7520000003</v>
      </c>
      <c r="AY49" s="17">
        <v>7532801.7889999999</v>
      </c>
      <c r="AZ49" s="17">
        <v>289388.96299999999</v>
      </c>
      <c r="BA49" s="18">
        <v>0.96300410304798456</v>
      </c>
      <c r="BB49" s="19">
        <v>1.8915660314103855E-3</v>
      </c>
      <c r="BC49" s="16">
        <v>2</v>
      </c>
      <c r="BD49" s="17">
        <v>100388.762</v>
      </c>
      <c r="BE49" s="17">
        <v>102673.08900000001</v>
      </c>
      <c r="BF49" s="17">
        <v>-2284.3270000000048</v>
      </c>
      <c r="BG49" s="39">
        <v>1.0227548079535036</v>
      </c>
      <c r="BH49" s="17">
        <v>7502301.1689999998</v>
      </c>
      <c r="BI49" s="17">
        <v>7210555.71</v>
      </c>
      <c r="BJ49" s="17">
        <v>291745.45899999997</v>
      </c>
      <c r="BK49" s="18">
        <v>0.96111253701657418</v>
      </c>
      <c r="BL49" s="19">
        <v>4.3908514616309846E-2</v>
      </c>
      <c r="BM49" s="16">
        <v>3</v>
      </c>
      <c r="BN49" s="17">
        <v>98876.331000000006</v>
      </c>
      <c r="BO49" s="17">
        <v>96914.191999999995</v>
      </c>
      <c r="BP49" s="17">
        <v>1962.1390000000101</v>
      </c>
      <c r="BQ49" s="39">
        <v>0.9801556249088571</v>
      </c>
      <c r="BR49" s="17">
        <v>7494894.5949999997</v>
      </c>
      <c r="BS49" s="17">
        <v>6874347.4699999997</v>
      </c>
      <c r="BT49" s="17">
        <v>620547.125</v>
      </c>
      <c r="BU49" s="18">
        <v>0.91720402240026433</v>
      </c>
      <c r="BV49" s="19">
        <v>-5.6670518136145209E-2</v>
      </c>
      <c r="BW49" s="16">
        <v>6</v>
      </c>
      <c r="BX49" s="17">
        <v>95279.944000000003</v>
      </c>
      <c r="BY49" s="17">
        <v>94244.914999999994</v>
      </c>
      <c r="BZ49" s="17">
        <v>1035.0290000000095</v>
      </c>
      <c r="CA49" s="39">
        <v>0.98913696884624536</v>
      </c>
      <c r="CB49" s="17">
        <v>7084865.5219999999</v>
      </c>
      <c r="CC49" s="17">
        <v>6899770.1550000003</v>
      </c>
      <c r="CD49" s="17">
        <v>185095.367</v>
      </c>
      <c r="CE49" s="18">
        <v>0.97387454053640954</v>
      </c>
      <c r="CF49" s="19">
        <v>-7.2561193283582348E-4</v>
      </c>
      <c r="CG49" s="16">
        <v>7</v>
      </c>
      <c r="CH49" s="17">
        <v>89766.09</v>
      </c>
      <c r="CI49" s="17">
        <v>89766.09</v>
      </c>
      <c r="CJ49" s="17">
        <v>0</v>
      </c>
      <c r="CK49" s="39">
        <v>1</v>
      </c>
      <c r="CL49" s="17">
        <v>6818686.5999999996</v>
      </c>
      <c r="CM49" s="17">
        <v>6645493</v>
      </c>
      <c r="CN49" s="17">
        <v>173193.60000000001</v>
      </c>
      <c r="CO49" s="18">
        <v>0.97460015246924536</v>
      </c>
      <c r="CP49" s="19">
        <v>4.5603520058865588E-3</v>
      </c>
      <c r="CQ49" s="16">
        <v>9</v>
      </c>
      <c r="CR49" s="17">
        <v>91361.762000000002</v>
      </c>
      <c r="CS49" s="17">
        <v>91361.762000000002</v>
      </c>
      <c r="CT49" s="17">
        <v>0</v>
      </c>
      <c r="CU49" s="39">
        <v>1</v>
      </c>
      <c r="CV49" s="17">
        <v>5958925.5999999996</v>
      </c>
      <c r="CW49" s="17">
        <v>5780395</v>
      </c>
      <c r="CX49" s="17">
        <v>178530.6</v>
      </c>
      <c r="CY49" s="18">
        <v>0.9700398004633588</v>
      </c>
      <c r="CZ49" s="19">
        <v>1.9931373728001578E-3</v>
      </c>
      <c r="DA49" s="16">
        <v>8</v>
      </c>
      <c r="DB49" s="17">
        <v>80829.338000000003</v>
      </c>
      <c r="DC49" s="17">
        <v>80829.338000000003</v>
      </c>
      <c r="DD49" s="17">
        <v>0</v>
      </c>
      <c r="DE49" s="39">
        <v>1</v>
      </c>
      <c r="DF49" s="17">
        <v>5665377</v>
      </c>
      <c r="DG49" s="17">
        <v>5484349.2999999998</v>
      </c>
      <c r="DH49" s="17">
        <v>181027.7</v>
      </c>
      <c r="DI49" s="18">
        <v>0.96804666309055865</v>
      </c>
      <c r="DJ49" s="19">
        <v>-1.1205294874359173E-2</v>
      </c>
      <c r="DK49" s="16">
        <v>9</v>
      </c>
      <c r="DL49" s="17">
        <v>78265.366999999998</v>
      </c>
      <c r="DM49" s="17">
        <v>78265.366999999998</v>
      </c>
      <c r="DN49" s="17">
        <v>0</v>
      </c>
      <c r="DO49" s="39">
        <v>1</v>
      </c>
      <c r="DP49" s="17">
        <v>5143989</v>
      </c>
      <c r="DQ49" s="17">
        <v>5037261.3</v>
      </c>
      <c r="DR49" s="17">
        <v>106727.7</v>
      </c>
      <c r="DS49" s="18">
        <v>0.97925195796491782</v>
      </c>
      <c r="DT49" s="19">
        <v>6.2224711221980922E-3</v>
      </c>
      <c r="DU49" s="16">
        <v>8</v>
      </c>
      <c r="DV49" s="17">
        <v>74854.495999999999</v>
      </c>
      <c r="DW49" s="17">
        <v>74854.495999999999</v>
      </c>
      <c r="DX49" s="17">
        <v>0</v>
      </c>
      <c r="DY49" s="39">
        <v>1</v>
      </c>
      <c r="DZ49" s="17">
        <v>4905994.9000000004</v>
      </c>
      <c r="EA49" s="17">
        <v>4773677.7</v>
      </c>
      <c r="EB49" s="17">
        <v>132317.20000000001</v>
      </c>
      <c r="EC49" s="18">
        <v>0.97302948684271973</v>
      </c>
      <c r="ED49" s="19">
        <v>4.8739172777382267E-3</v>
      </c>
      <c r="EE49" s="16">
        <v>11</v>
      </c>
      <c r="EF49" s="17">
        <v>75989.308000000005</v>
      </c>
      <c r="EG49" s="17">
        <v>75989.308000000005</v>
      </c>
      <c r="EH49" s="17">
        <v>0</v>
      </c>
      <c r="EI49" s="39">
        <v>1</v>
      </c>
    </row>
    <row r="50" spans="1:139" x14ac:dyDescent="0.25">
      <c r="B50" s="16" t="s">
        <v>140</v>
      </c>
      <c r="C50" s="97">
        <v>45840355.376000002</v>
      </c>
      <c r="D50" s="97">
        <v>43128836.753999993</v>
      </c>
      <c r="E50" s="97">
        <v>2711518.6220000088</v>
      </c>
      <c r="F50" s="98">
        <v>0.94084865617294844</v>
      </c>
      <c r="G50" s="19">
        <v>-1.333394808376176E-2</v>
      </c>
      <c r="H50" s="104">
        <v>3</v>
      </c>
      <c r="I50" s="97">
        <v>646956.02313530887</v>
      </c>
      <c r="J50" s="98">
        <v>1.5897793278460339</v>
      </c>
      <c r="K50" s="71">
        <v>381561.28847068571</v>
      </c>
      <c r="L50" s="89">
        <v>45338192.214999996</v>
      </c>
      <c r="M50" s="89">
        <v>43260914.32</v>
      </c>
      <c r="N50" s="89">
        <v>2077277.895</v>
      </c>
      <c r="O50" s="90">
        <v>0.9541826042567102</v>
      </c>
      <c r="P50" s="19">
        <v>-3.4249102493830952E-2</v>
      </c>
      <c r="Q50" s="55">
        <v>5</v>
      </c>
      <c r="R50" s="89">
        <v>570833.8663031935</v>
      </c>
      <c r="S50" s="90">
        <v>1.8369211851257279</v>
      </c>
      <c r="T50" s="71">
        <v>477742.95589637</v>
      </c>
      <c r="U50" s="52">
        <v>43407305.223999999</v>
      </c>
      <c r="V50" s="52">
        <v>42905156.788000003</v>
      </c>
      <c r="W50" s="52">
        <v>502148.43600000005</v>
      </c>
      <c r="X50" s="18">
        <v>0.98843170675054115</v>
      </c>
      <c r="Y50" s="19">
        <v>5.1994034989550353E-2</v>
      </c>
      <c r="Z50" s="55">
        <v>5</v>
      </c>
      <c r="AA50" s="52">
        <v>823705.45357878576</v>
      </c>
      <c r="AB50" s="114">
        <v>1.3031904181042775</v>
      </c>
      <c r="AC50" s="73">
        <v>249739.60086532572</v>
      </c>
      <c r="AD50" s="17">
        <v>41913433.204999998</v>
      </c>
      <c r="AE50" s="17">
        <v>39249317.806000002</v>
      </c>
      <c r="AF50" s="17">
        <v>2664115.3990000002</v>
      </c>
      <c r="AG50" s="18">
        <v>0.9364376717609908</v>
      </c>
      <c r="AH50" s="19">
        <v>2.1004841485706915E-2</v>
      </c>
      <c r="AI50" s="16">
        <v>5</v>
      </c>
      <c r="AJ50" s="17">
        <v>1010425</v>
      </c>
      <c r="AK50" s="17">
        <v>1010425</v>
      </c>
      <c r="AL50" s="17">
        <v>0</v>
      </c>
      <c r="AM50" s="39">
        <v>1</v>
      </c>
      <c r="AN50" s="17">
        <v>40069332</v>
      </c>
      <c r="AO50" s="17">
        <v>36680782</v>
      </c>
      <c r="AP50" s="17">
        <v>3388550</v>
      </c>
      <c r="AQ50" s="18">
        <v>0.91543283027528388</v>
      </c>
      <c r="AR50" s="19">
        <v>0</v>
      </c>
      <c r="AS50" s="16">
        <v>5</v>
      </c>
      <c r="AT50" s="17">
        <v>1002686</v>
      </c>
      <c r="AU50" s="17">
        <v>1002686</v>
      </c>
      <c r="AV50" s="17">
        <v>0</v>
      </c>
      <c r="AW50" s="39">
        <v>1</v>
      </c>
      <c r="AX50" s="17">
        <v>40069332</v>
      </c>
      <c r="AY50" s="17">
        <v>36680782</v>
      </c>
      <c r="AZ50" s="17">
        <v>3388550</v>
      </c>
      <c r="BA50" s="18">
        <v>0.91543283027528388</v>
      </c>
      <c r="BB50" s="19">
        <v>1.6546872962208359E-2</v>
      </c>
      <c r="BC50" s="16">
        <v>5</v>
      </c>
      <c r="BD50" s="17">
        <v>995540</v>
      </c>
      <c r="BE50" s="17">
        <v>995540</v>
      </c>
      <c r="BF50" s="17">
        <v>0</v>
      </c>
      <c r="BG50" s="39">
        <v>1</v>
      </c>
      <c r="BH50" s="17">
        <v>35198741</v>
      </c>
      <c r="BI50" s="17">
        <v>31639654</v>
      </c>
      <c r="BJ50" s="17">
        <v>3559087</v>
      </c>
      <c r="BK50" s="18">
        <v>0.89888595731307552</v>
      </c>
      <c r="BL50" s="19">
        <v>0</v>
      </c>
      <c r="BM50" s="16">
        <v>7</v>
      </c>
      <c r="BN50" s="17">
        <v>836727</v>
      </c>
      <c r="BO50" s="17">
        <v>836727</v>
      </c>
      <c r="BP50" s="17">
        <v>0</v>
      </c>
      <c r="BQ50" s="39">
        <v>1</v>
      </c>
      <c r="BR50" s="17">
        <v>35198741</v>
      </c>
      <c r="BS50" s="17">
        <v>31639654</v>
      </c>
      <c r="BT50" s="17">
        <v>3559087</v>
      </c>
      <c r="BU50" s="18">
        <v>0.89888595731307552</v>
      </c>
      <c r="BV50" s="19">
        <v>-5.2122319398483552E-2</v>
      </c>
      <c r="BW50" s="16">
        <v>7</v>
      </c>
      <c r="BX50" s="17">
        <v>836911</v>
      </c>
      <c r="BY50" s="17">
        <v>836911</v>
      </c>
      <c r="BZ50" s="17">
        <v>0</v>
      </c>
      <c r="CA50" s="39">
        <v>1</v>
      </c>
      <c r="CB50" s="17">
        <v>32715771</v>
      </c>
      <c r="CC50" s="17">
        <v>31112969</v>
      </c>
      <c r="CD50" s="17">
        <v>1602802</v>
      </c>
      <c r="CE50" s="18">
        <v>0.95100827671155908</v>
      </c>
      <c r="CF50" s="19">
        <v>0</v>
      </c>
      <c r="CG50" s="16">
        <v>8</v>
      </c>
      <c r="CH50" s="17">
        <v>838259</v>
      </c>
      <c r="CI50" s="17">
        <v>838259</v>
      </c>
      <c r="CJ50" s="17">
        <v>0</v>
      </c>
      <c r="CK50" s="39">
        <v>1</v>
      </c>
      <c r="CL50" s="17">
        <v>32715771</v>
      </c>
      <c r="CM50" s="17">
        <v>31112969</v>
      </c>
      <c r="CN50" s="17">
        <v>1602802</v>
      </c>
      <c r="CO50" s="18">
        <v>0.95100827671155908</v>
      </c>
      <c r="CP50" s="19">
        <v>-3.5970691658858023E-2</v>
      </c>
      <c r="CQ50" s="16">
        <v>11</v>
      </c>
      <c r="CR50" s="17">
        <v>794428</v>
      </c>
      <c r="CS50" s="17">
        <v>794428</v>
      </c>
      <c r="CT50" s="17">
        <v>0</v>
      </c>
      <c r="CU50" s="39">
        <v>1</v>
      </c>
      <c r="CV50" s="17">
        <v>28117127</v>
      </c>
      <c r="CW50" s="17">
        <v>27751013</v>
      </c>
      <c r="CX50" s="17">
        <v>366114</v>
      </c>
      <c r="CY50" s="18">
        <v>0.9869789683704171</v>
      </c>
      <c r="CZ50" s="19">
        <v>0</v>
      </c>
      <c r="DA50" s="16">
        <v>7</v>
      </c>
      <c r="DB50" s="17">
        <v>665879</v>
      </c>
      <c r="DC50" s="17">
        <v>665879</v>
      </c>
      <c r="DD50" s="17">
        <v>0</v>
      </c>
      <c r="DE50" s="39">
        <v>1</v>
      </c>
      <c r="DF50" s="17">
        <v>28117127</v>
      </c>
      <c r="DG50" s="17">
        <v>27751013</v>
      </c>
      <c r="DH50" s="17">
        <v>366114</v>
      </c>
      <c r="DI50" s="18">
        <v>0.9869789683704171</v>
      </c>
      <c r="DJ50" s="19">
        <v>1.206883463128694E-3</v>
      </c>
      <c r="DK50" s="16">
        <v>6</v>
      </c>
      <c r="DL50" s="17">
        <v>629250</v>
      </c>
      <c r="DM50" s="17">
        <v>629250</v>
      </c>
      <c r="DN50" s="17">
        <v>0</v>
      </c>
      <c r="DO50" s="39">
        <v>1</v>
      </c>
      <c r="DP50" s="17">
        <v>26075500</v>
      </c>
      <c r="DQ50" s="17">
        <v>25704500</v>
      </c>
      <c r="DR50" s="17">
        <v>371000</v>
      </c>
      <c r="DS50" s="18">
        <v>0.9857720849072884</v>
      </c>
      <c r="DT50" s="19">
        <v>0</v>
      </c>
      <c r="DU50" s="16">
        <v>7</v>
      </c>
      <c r="DV50" s="17">
        <v>411106</v>
      </c>
      <c r="DW50" s="17">
        <v>411106</v>
      </c>
      <c r="DX50" s="17">
        <v>0</v>
      </c>
      <c r="DY50" s="39">
        <v>1</v>
      </c>
      <c r="DZ50" s="17">
        <v>26075500</v>
      </c>
      <c r="EA50" s="17">
        <v>25704500</v>
      </c>
      <c r="EB50" s="17">
        <v>371000</v>
      </c>
      <c r="EC50" s="18">
        <v>0.9857720849072884</v>
      </c>
      <c r="ED50" s="19">
        <v>3.0514559398241436E-3</v>
      </c>
      <c r="EE50" s="16">
        <v>10</v>
      </c>
      <c r="EF50" s="17">
        <v>398334</v>
      </c>
      <c r="EG50" s="17">
        <v>398334</v>
      </c>
      <c r="EH50" s="17">
        <v>0</v>
      </c>
      <c r="EI50" s="39">
        <v>1</v>
      </c>
    </row>
    <row r="51" spans="1:139" x14ac:dyDescent="0.25">
      <c r="B51" s="16" t="s">
        <v>141</v>
      </c>
      <c r="C51" s="97">
        <v>218843083.111</v>
      </c>
      <c r="D51" s="97">
        <v>159809349.00800002</v>
      </c>
      <c r="E51" s="97">
        <v>59033734.102999985</v>
      </c>
      <c r="F51" s="98">
        <v>0.73024628759659116</v>
      </c>
      <c r="G51" s="19">
        <v>-2.58010397887104E-2</v>
      </c>
      <c r="H51" s="104">
        <v>19</v>
      </c>
      <c r="I51" s="97">
        <v>5650484.2366967676</v>
      </c>
      <c r="J51" s="98">
        <v>0.71482333040906465</v>
      </c>
      <c r="K51" s="71">
        <v>-1611386.2761972616</v>
      </c>
      <c r="L51" s="89">
        <v>203472275.991</v>
      </c>
      <c r="M51" s="89">
        <v>153834670.46000001</v>
      </c>
      <c r="N51" s="89">
        <v>49637605.531000003</v>
      </c>
      <c r="O51" s="90">
        <v>0.75604732738530156</v>
      </c>
      <c r="P51" s="19">
        <v>-3.5592097503033604E-2</v>
      </c>
      <c r="Q51" s="55">
        <v>22</v>
      </c>
      <c r="R51" s="89">
        <v>5419301.56171114</v>
      </c>
      <c r="S51" s="90">
        <v>0.6726653498582329</v>
      </c>
      <c r="T51" s="71">
        <v>-1773925.1807154482</v>
      </c>
      <c r="U51" s="52">
        <v>201046035.79899999</v>
      </c>
      <c r="V51" s="52">
        <v>159155968.15599999</v>
      </c>
      <c r="W51" s="52">
        <v>41890067.642999999</v>
      </c>
      <c r="X51" s="18">
        <v>0.79163942488833516</v>
      </c>
      <c r="Y51" s="19">
        <v>-1.2787285640024626E-2</v>
      </c>
      <c r="Z51" s="55">
        <v>22</v>
      </c>
      <c r="AA51" s="52">
        <v>5801679.5207837531</v>
      </c>
      <c r="AB51" s="114">
        <v>0.5444130516764254</v>
      </c>
      <c r="AC51" s="73">
        <v>-2643169.4680252499</v>
      </c>
      <c r="AD51" s="17">
        <v>183517636.176</v>
      </c>
      <c r="AE51" s="17">
        <v>147626488.39300001</v>
      </c>
      <c r="AF51" s="17">
        <v>35891147.783</v>
      </c>
      <c r="AG51" s="18">
        <v>0.80442671052835979</v>
      </c>
      <c r="AH51" s="19">
        <v>-1.5084430024251638E-2</v>
      </c>
      <c r="AI51" s="16">
        <v>12</v>
      </c>
      <c r="AJ51" s="17">
        <v>3847128.7409999999</v>
      </c>
      <c r="AK51" s="17">
        <v>2661752.7845000001</v>
      </c>
      <c r="AL51" s="17">
        <v>1185375.9564999999</v>
      </c>
      <c r="AM51" s="39">
        <v>0.6918803512200945</v>
      </c>
      <c r="AN51" s="17">
        <v>175469714.042</v>
      </c>
      <c r="AO51" s="17">
        <v>143799385.48699999</v>
      </c>
      <c r="AP51" s="17">
        <v>31670328.555</v>
      </c>
      <c r="AQ51" s="18">
        <v>0.81951114055261143</v>
      </c>
      <c r="AR51" s="19">
        <v>-9.9751421019910191E-3</v>
      </c>
      <c r="AS51" s="16">
        <v>10</v>
      </c>
      <c r="AT51" s="17">
        <v>3557450.3119999999</v>
      </c>
      <c r="AU51" s="17">
        <v>2438833.7267999998</v>
      </c>
      <c r="AV51" s="17">
        <v>1118616.5852000001</v>
      </c>
      <c r="AW51" s="39">
        <v>0.68555665235275953</v>
      </c>
      <c r="AX51" s="17">
        <v>169296370.22999999</v>
      </c>
      <c r="AY51" s="17">
        <v>140429016.80899999</v>
      </c>
      <c r="AZ51" s="17">
        <v>28867353.421</v>
      </c>
      <c r="BA51" s="18">
        <v>0.82948628265460245</v>
      </c>
      <c r="BB51" s="19">
        <v>-3.0582289988808631E-3</v>
      </c>
      <c r="BC51" s="16">
        <v>10</v>
      </c>
      <c r="BD51" s="17">
        <v>3508890.1850000001</v>
      </c>
      <c r="BE51" s="17">
        <v>2825795.4599000001</v>
      </c>
      <c r="BF51" s="17">
        <v>683094.72509999992</v>
      </c>
      <c r="BG51" s="39">
        <v>0.80532456442862432</v>
      </c>
      <c r="BH51" s="17">
        <v>163417834</v>
      </c>
      <c r="BI51" s="17">
        <v>136052620.803</v>
      </c>
      <c r="BJ51" s="17">
        <v>27365213.197000001</v>
      </c>
      <c r="BK51" s="18">
        <v>0.83254451165348331</v>
      </c>
      <c r="BL51" s="19">
        <v>-8.8219562788681705E-3</v>
      </c>
      <c r="BM51" s="16">
        <v>12</v>
      </c>
      <c r="BN51" s="17">
        <v>3363531.4879999999</v>
      </c>
      <c r="BO51" s="17">
        <v>2760942.4495000001</v>
      </c>
      <c r="BP51" s="17">
        <v>602589.03849999979</v>
      </c>
      <c r="BQ51" s="39">
        <v>0.8208463215894235</v>
      </c>
      <c r="BR51" s="17">
        <v>155679204</v>
      </c>
      <c r="BS51" s="17">
        <v>130983262</v>
      </c>
      <c r="BT51" s="17">
        <v>24695942</v>
      </c>
      <c r="BU51" s="18">
        <v>0.84136646793235148</v>
      </c>
      <c r="BV51" s="19">
        <v>-6.5889951469726094E-2</v>
      </c>
      <c r="BW51" s="16">
        <v>13</v>
      </c>
      <c r="BX51" s="17">
        <v>2611397.483</v>
      </c>
      <c r="BY51" s="17">
        <v>2585237.432</v>
      </c>
      <c r="BZ51" s="17">
        <v>26160.050999999978</v>
      </c>
      <c r="CA51" s="39">
        <v>0.98998235575154669</v>
      </c>
      <c r="CB51" s="17">
        <v>148594953</v>
      </c>
      <c r="CC51" s="17">
        <v>134813725</v>
      </c>
      <c r="CD51" s="17">
        <v>13781228</v>
      </c>
      <c r="CE51" s="18">
        <v>0.90725641940207757</v>
      </c>
      <c r="CF51" s="19">
        <v>5.9460219459921415E-3</v>
      </c>
      <c r="CG51" s="16">
        <v>12</v>
      </c>
      <c r="CH51" s="17">
        <v>2459258.9040000001</v>
      </c>
      <c r="CI51" s="17">
        <v>2459099.7146999999</v>
      </c>
      <c r="CJ51" s="17">
        <v>159.18930000020191</v>
      </c>
      <c r="CK51" s="39">
        <v>0.99993526941480559</v>
      </c>
      <c r="CL51" s="17">
        <v>141305372</v>
      </c>
      <c r="CM51" s="17">
        <v>127360001</v>
      </c>
      <c r="CN51" s="17">
        <v>13945371</v>
      </c>
      <c r="CO51" s="18">
        <v>0.90131039745608543</v>
      </c>
      <c r="CP51" s="19">
        <v>1.5934071801934735E-2</v>
      </c>
      <c r="CQ51" s="16">
        <v>16</v>
      </c>
      <c r="CR51" s="17">
        <v>2465778.6800000002</v>
      </c>
      <c r="CS51" s="17">
        <v>2120212.2286</v>
      </c>
      <c r="CT51" s="17">
        <v>345566.45140000014</v>
      </c>
      <c r="CU51" s="39">
        <v>0.85985504122819323</v>
      </c>
      <c r="CV51" s="17">
        <v>132087713</v>
      </c>
      <c r="CW51" s="17">
        <v>116947334</v>
      </c>
      <c r="CX51" s="17">
        <v>15140379</v>
      </c>
      <c r="CY51" s="18">
        <v>0.8853763256541507</v>
      </c>
      <c r="CZ51" s="19">
        <v>2.0616296108953991E-3</v>
      </c>
      <c r="DA51" s="16">
        <v>16</v>
      </c>
      <c r="DB51" s="17">
        <v>2313191.9070000001</v>
      </c>
      <c r="DC51" s="17">
        <v>1955873.4842999999</v>
      </c>
      <c r="DD51" s="17">
        <v>357318.42270000023</v>
      </c>
      <c r="DE51" s="39">
        <v>0.84553014318668884</v>
      </c>
      <c r="DF51" s="17">
        <v>125703182</v>
      </c>
      <c r="DG51" s="17">
        <v>111035468</v>
      </c>
      <c r="DH51" s="17">
        <v>14667714</v>
      </c>
      <c r="DI51" s="18">
        <v>0.8833146960432553</v>
      </c>
      <c r="DJ51" s="19">
        <v>-4.3156650662753315E-2</v>
      </c>
      <c r="DK51" s="16">
        <v>17</v>
      </c>
      <c r="DL51" s="17">
        <v>2154618.8429999999</v>
      </c>
      <c r="DM51" s="17">
        <v>1785828.4966</v>
      </c>
      <c r="DN51" s="17">
        <v>368790.34639999992</v>
      </c>
      <c r="DO51" s="39">
        <v>0.82883731497654967</v>
      </c>
      <c r="DP51" s="17">
        <v>118388378</v>
      </c>
      <c r="DQ51" s="17">
        <v>109683440</v>
      </c>
      <c r="DR51" s="17">
        <v>8704938</v>
      </c>
      <c r="DS51" s="18">
        <v>0.92647134670600861</v>
      </c>
      <c r="DT51" s="19">
        <v>-2.2335261199072032E-2</v>
      </c>
      <c r="DU51" s="16">
        <v>14</v>
      </c>
      <c r="DV51" s="17">
        <v>2109271.5320000001</v>
      </c>
      <c r="DW51" s="17">
        <v>1742408.0419000001</v>
      </c>
      <c r="DX51" s="17">
        <v>366863.49010000005</v>
      </c>
      <c r="DY51" s="39">
        <v>0.82607099912492443</v>
      </c>
      <c r="DZ51" s="17">
        <v>115239912</v>
      </c>
      <c r="EA51" s="17">
        <v>109340390</v>
      </c>
      <c r="EB51" s="17">
        <v>5899522</v>
      </c>
      <c r="EC51" s="18">
        <v>0.94880660790508065</v>
      </c>
      <c r="ED51" s="19">
        <v>-2.3328890778080424E-2</v>
      </c>
      <c r="EE51" s="16">
        <v>15</v>
      </c>
      <c r="EF51" s="17">
        <v>2046186.59</v>
      </c>
      <c r="EG51" s="17">
        <v>1757330.8702</v>
      </c>
      <c r="EH51" s="17">
        <v>288855.71980000008</v>
      </c>
      <c r="EI51" s="39">
        <v>0.85883217045030091</v>
      </c>
    </row>
    <row r="52" spans="1:139" x14ac:dyDescent="0.25">
      <c r="B52" s="16" t="s">
        <v>147</v>
      </c>
      <c r="C52" s="97">
        <v>33194894.999999996</v>
      </c>
      <c r="D52" s="97">
        <v>28544316</v>
      </c>
      <c r="E52" s="97">
        <v>4650579</v>
      </c>
      <c r="F52" s="98">
        <v>0.85990077691163058</v>
      </c>
      <c r="G52" s="19">
        <v>3.1895776031416467E-3</v>
      </c>
      <c r="H52" s="104">
        <v>8</v>
      </c>
      <c r="I52" s="97">
        <v>898049.42142759066</v>
      </c>
      <c r="J52" s="98">
        <v>1.252966304076194</v>
      </c>
      <c r="K52" s="71">
        <v>227176.243016302</v>
      </c>
      <c r="L52" s="89">
        <v>31150334</v>
      </c>
      <c r="M52" s="89">
        <v>26686840</v>
      </c>
      <c r="N52" s="89">
        <v>4463494</v>
      </c>
      <c r="O52" s="90">
        <v>0.85671119930848894</v>
      </c>
      <c r="P52" s="19">
        <v>-2.8175352630202544E-2</v>
      </c>
      <c r="Q52" s="55">
        <v>12</v>
      </c>
      <c r="R52" s="89">
        <v>784217.09527240705</v>
      </c>
      <c r="S52" s="90">
        <v>1.394291676427708</v>
      </c>
      <c r="T52" s="71">
        <v>309210.27317822521</v>
      </c>
      <c r="U52" s="52">
        <v>30025458</v>
      </c>
      <c r="V52" s="52">
        <v>26569124</v>
      </c>
      <c r="W52" s="52">
        <v>3456334</v>
      </c>
      <c r="X52" s="18">
        <v>0.88488655193869148</v>
      </c>
      <c r="Y52" s="19">
        <v>8.2550551030409647E-2</v>
      </c>
      <c r="Z52" s="55">
        <v>12</v>
      </c>
      <c r="AA52" s="52">
        <v>835126.2503948441</v>
      </c>
      <c r="AB52" s="114">
        <v>1.2288742509149881</v>
      </c>
      <c r="AC52" s="73">
        <v>191138.89497856266</v>
      </c>
      <c r="AD52" s="17">
        <v>29171564</v>
      </c>
      <c r="AE52" s="17">
        <v>23405396</v>
      </c>
      <c r="AF52" s="17">
        <v>5766168</v>
      </c>
      <c r="AG52" s="18">
        <v>0.80233600090828183</v>
      </c>
      <c r="AH52" s="19">
        <v>3.7460651272924861E-2</v>
      </c>
      <c r="AI52" s="16">
        <v>13</v>
      </c>
      <c r="AJ52" s="17">
        <v>902264</v>
      </c>
      <c r="AK52" s="17">
        <v>902264</v>
      </c>
      <c r="AL52" s="17">
        <v>0</v>
      </c>
      <c r="AM52" s="39">
        <v>1</v>
      </c>
      <c r="AN52" s="17">
        <v>27939108</v>
      </c>
      <c r="AO52" s="17">
        <v>21369935</v>
      </c>
      <c r="AP52" s="17">
        <v>6569173</v>
      </c>
      <c r="AQ52" s="18">
        <v>0.76487534963535697</v>
      </c>
      <c r="AR52" s="19">
        <v>-1.8505833621937806E-2</v>
      </c>
      <c r="AS52" s="16">
        <v>19</v>
      </c>
      <c r="AT52" s="17">
        <v>813259</v>
      </c>
      <c r="AU52" s="17">
        <v>813259</v>
      </c>
      <c r="AV52" s="17">
        <v>0</v>
      </c>
      <c r="AW52" s="39">
        <v>1</v>
      </c>
      <c r="AX52" s="17">
        <v>26956504</v>
      </c>
      <c r="AY52" s="17">
        <v>21117218</v>
      </c>
      <c r="AZ52" s="17">
        <v>5839286</v>
      </c>
      <c r="BA52" s="18">
        <v>0.78338118325729478</v>
      </c>
      <c r="BB52" s="19">
        <v>-3.8489191652016808E-2</v>
      </c>
      <c r="BC52" s="16">
        <v>19</v>
      </c>
      <c r="BD52" s="17">
        <v>753664</v>
      </c>
      <c r="BE52" s="17">
        <v>753664</v>
      </c>
      <c r="BF52" s="17">
        <v>0</v>
      </c>
      <c r="BG52" s="39">
        <v>1</v>
      </c>
      <c r="BH52" s="17">
        <v>25711658</v>
      </c>
      <c r="BI52" s="17">
        <v>21131650</v>
      </c>
      <c r="BJ52" s="17">
        <v>4580008</v>
      </c>
      <c r="BK52" s="18">
        <v>0.82187037490931159</v>
      </c>
      <c r="BL52" s="19">
        <v>-3.5750205977596816E-2</v>
      </c>
      <c r="BM52" s="16">
        <v>13</v>
      </c>
      <c r="BN52" s="17">
        <v>695221</v>
      </c>
      <c r="BO52" s="17">
        <v>695221</v>
      </c>
      <c r="BP52" s="17">
        <v>0</v>
      </c>
      <c r="BQ52" s="39">
        <v>1</v>
      </c>
      <c r="BR52" s="17">
        <v>24274639</v>
      </c>
      <c r="BS52" s="17">
        <v>20818430</v>
      </c>
      <c r="BT52" s="17">
        <v>3456209</v>
      </c>
      <c r="BU52" s="18">
        <v>0.8576205808869084</v>
      </c>
      <c r="BV52" s="19">
        <v>-8.3215929865649851E-3</v>
      </c>
      <c r="BW52" s="16">
        <v>12</v>
      </c>
      <c r="BX52" s="17">
        <v>665235</v>
      </c>
      <c r="BY52" s="17">
        <v>665235</v>
      </c>
      <c r="BZ52" s="17">
        <v>0</v>
      </c>
      <c r="CA52" s="39">
        <v>1</v>
      </c>
      <c r="CB52" s="17">
        <v>22931261</v>
      </c>
      <c r="CC52" s="17">
        <v>19857146</v>
      </c>
      <c r="CD52" s="17">
        <v>3074115</v>
      </c>
      <c r="CE52" s="18">
        <v>0.86594217387347339</v>
      </c>
      <c r="CF52" s="19">
        <v>-8.4734468286903675E-2</v>
      </c>
      <c r="CG52" s="16">
        <v>19</v>
      </c>
      <c r="CH52" s="17">
        <v>641690</v>
      </c>
      <c r="CI52" s="17">
        <v>641690</v>
      </c>
      <c r="CJ52" s="17">
        <v>0</v>
      </c>
      <c r="CK52" s="39">
        <v>1</v>
      </c>
      <c r="CL52" s="17">
        <v>21320649</v>
      </c>
      <c r="CM52" s="17">
        <v>20269043</v>
      </c>
      <c r="CN52" s="17">
        <v>1051606</v>
      </c>
      <c r="CO52" s="18">
        <v>0.95067664216037706</v>
      </c>
      <c r="CP52" s="19">
        <v>-7.6070781781490959E-3</v>
      </c>
      <c r="CQ52" s="16">
        <v>12</v>
      </c>
      <c r="CR52" s="17">
        <v>597184</v>
      </c>
      <c r="CS52" s="17">
        <v>597184</v>
      </c>
      <c r="CT52" s="17">
        <v>0</v>
      </c>
      <c r="CU52" s="39">
        <v>1</v>
      </c>
      <c r="CV52" s="17">
        <v>18881142</v>
      </c>
      <c r="CW52" s="17">
        <v>18093491</v>
      </c>
      <c r="CX52" s="17">
        <v>787651</v>
      </c>
      <c r="CY52" s="18">
        <v>0.95828372033852616</v>
      </c>
      <c r="CZ52" s="19">
        <v>2.6152803247474821E-2</v>
      </c>
      <c r="DA52" s="16">
        <v>11</v>
      </c>
      <c r="DB52" s="17">
        <v>533860</v>
      </c>
      <c r="DC52" s="17">
        <v>533860</v>
      </c>
      <c r="DD52" s="17">
        <v>0</v>
      </c>
      <c r="DE52" s="39">
        <v>1</v>
      </c>
      <c r="DF52" s="17">
        <v>17610596</v>
      </c>
      <c r="DG52" s="17">
        <v>16415381</v>
      </c>
      <c r="DH52" s="17">
        <v>1195215</v>
      </c>
      <c r="DI52" s="18">
        <v>0.93213091709105134</v>
      </c>
      <c r="DJ52" s="19">
        <v>8.5908511691018541E-3</v>
      </c>
      <c r="DK52" s="16">
        <v>14</v>
      </c>
      <c r="DL52" s="17">
        <v>490476</v>
      </c>
      <c r="DM52" s="17">
        <v>490476</v>
      </c>
      <c r="DN52" s="17">
        <v>0</v>
      </c>
      <c r="DO52" s="39">
        <v>1</v>
      </c>
      <c r="DP52" s="17">
        <v>16667893</v>
      </c>
      <c r="DQ52" s="17">
        <v>15393467</v>
      </c>
      <c r="DR52" s="17">
        <v>1274426</v>
      </c>
      <c r="DS52" s="18">
        <v>0.92354006592194948</v>
      </c>
      <c r="DT52" s="19">
        <v>-2.3165893897637013E-2</v>
      </c>
      <c r="DU52" s="16">
        <v>16</v>
      </c>
      <c r="DV52" s="17">
        <v>446182</v>
      </c>
      <c r="DW52" s="17">
        <v>446182</v>
      </c>
      <c r="DX52" s="17">
        <v>0</v>
      </c>
      <c r="DY52" s="39">
        <v>1</v>
      </c>
      <c r="DZ52" s="17">
        <v>15546729</v>
      </c>
      <c r="EA52" s="17">
        <v>14718181</v>
      </c>
      <c r="EB52" s="17">
        <v>828548</v>
      </c>
      <c r="EC52" s="18">
        <v>0.9467059598195865</v>
      </c>
      <c r="ED52" s="19">
        <v>1.8748283120782361E-2</v>
      </c>
      <c r="EE52" s="16">
        <v>16</v>
      </c>
      <c r="EF52" s="17">
        <v>380012</v>
      </c>
      <c r="EG52" s="17">
        <v>380012</v>
      </c>
      <c r="EH52" s="17">
        <v>0</v>
      </c>
      <c r="EI52" s="39">
        <v>1</v>
      </c>
    </row>
    <row r="53" spans="1:139" x14ac:dyDescent="0.25">
      <c r="B53" s="16" t="s">
        <v>154</v>
      </c>
      <c r="C53" s="97">
        <v>5877722.868999999</v>
      </c>
      <c r="D53" s="97">
        <v>3777565.0150000001</v>
      </c>
      <c r="E53" s="97">
        <v>2100157.8539999989</v>
      </c>
      <c r="F53" s="98">
        <v>0.64269192324861901</v>
      </c>
      <c r="G53" s="19">
        <v>-3.5629316031461244E-2</v>
      </c>
      <c r="H53" s="104">
        <v>32</v>
      </c>
      <c r="I53" s="97">
        <v>163050.40093125819</v>
      </c>
      <c r="J53" s="98">
        <v>0.91000039694266388</v>
      </c>
      <c r="K53" s="71">
        <v>-14674.471362152763</v>
      </c>
      <c r="L53" s="89">
        <v>5622529.8150000004</v>
      </c>
      <c r="M53" s="89">
        <v>3813881.3920000005</v>
      </c>
      <c r="N53" s="89">
        <v>1808648.3929999999</v>
      </c>
      <c r="O53" s="90">
        <v>0.67832123928008026</v>
      </c>
      <c r="P53" s="19">
        <v>-6.8780124699927336E-2</v>
      </c>
      <c r="Q53" s="55">
        <v>31</v>
      </c>
      <c r="R53" s="89">
        <v>122504.62651129829</v>
      </c>
      <c r="S53" s="90">
        <v>1.2135105286358163</v>
      </c>
      <c r="T53" s="71">
        <v>26156.02756676056</v>
      </c>
      <c r="U53" s="52">
        <v>5216341.6329999994</v>
      </c>
      <c r="V53" s="52">
        <v>3897135.949</v>
      </c>
      <c r="W53" s="52">
        <v>1319205.69</v>
      </c>
      <c r="X53" s="18">
        <v>0.74710136398000759</v>
      </c>
      <c r="Y53" s="19">
        <v>5.4759122346011768E-2</v>
      </c>
      <c r="Z53" s="55">
        <v>28</v>
      </c>
      <c r="AA53" s="52">
        <v>136507.24001939138</v>
      </c>
      <c r="AB53" s="114">
        <v>1.0755615656668347</v>
      </c>
      <c r="AC53" s="73">
        <v>10314.700780723599</v>
      </c>
      <c r="AD53" s="17">
        <v>5009560</v>
      </c>
      <c r="AE53" s="17">
        <v>3468330</v>
      </c>
      <c r="AF53" s="17">
        <v>1541230</v>
      </c>
      <c r="AG53" s="18">
        <v>0.69234224163399583</v>
      </c>
      <c r="AH53" s="19">
        <v>-9.2920777908193086E-3</v>
      </c>
      <c r="AI53" s="16">
        <v>26</v>
      </c>
      <c r="AJ53" s="17">
        <v>111586.87</v>
      </c>
      <c r="AK53" s="17">
        <v>128470.307</v>
      </c>
      <c r="AL53" s="17">
        <v>-16883.437000000005</v>
      </c>
      <c r="AM53" s="39">
        <v>1.1513030789375129</v>
      </c>
      <c r="AN53" s="17">
        <v>4754089</v>
      </c>
      <c r="AO53" s="17">
        <v>3335632</v>
      </c>
      <c r="AP53" s="17">
        <v>1418457</v>
      </c>
      <c r="AQ53" s="18">
        <v>0.70163431942481513</v>
      </c>
      <c r="AR53" s="19">
        <v>-2.3834477905253726E-2</v>
      </c>
      <c r="AS53" s="16">
        <v>24</v>
      </c>
      <c r="AT53" s="17">
        <v>91522.332999999999</v>
      </c>
      <c r="AU53" s="17">
        <v>107986.444</v>
      </c>
      <c r="AV53" s="17">
        <v>-16464.111000000004</v>
      </c>
      <c r="AW53" s="39">
        <v>1.1798917319994453</v>
      </c>
      <c r="AX53" s="17">
        <v>4463336</v>
      </c>
      <c r="AY53" s="17">
        <v>3238011</v>
      </c>
      <c r="AZ53" s="17">
        <v>1225325</v>
      </c>
      <c r="BA53" s="18">
        <v>0.72546879733006886</v>
      </c>
      <c r="BB53" s="19">
        <v>-2.062517517280793E-2</v>
      </c>
      <c r="BC53" s="16">
        <v>22</v>
      </c>
      <c r="BD53" s="17">
        <v>103841.465</v>
      </c>
      <c r="BE53" s="17">
        <v>98957.73</v>
      </c>
      <c r="BF53" s="17">
        <v>4883.7350000000006</v>
      </c>
      <c r="BG53" s="39">
        <v>0.95296931721831946</v>
      </c>
      <c r="BH53" s="17">
        <v>4090537</v>
      </c>
      <c r="BI53" s="17">
        <v>3051925</v>
      </c>
      <c r="BJ53" s="17">
        <v>1038612</v>
      </c>
      <c r="BK53" s="18">
        <v>0.74609397250287679</v>
      </c>
      <c r="BL53" s="19">
        <v>1.7672148684767741E-2</v>
      </c>
      <c r="BM53" s="16">
        <v>23</v>
      </c>
      <c r="BN53" s="17">
        <v>89513.744999999995</v>
      </c>
      <c r="BO53" s="17">
        <v>83982.918999999994</v>
      </c>
      <c r="BP53" s="17">
        <v>5530.8260000000009</v>
      </c>
      <c r="BQ53" s="39">
        <v>0.93821255048596164</v>
      </c>
      <c r="BR53" s="17">
        <v>4012955</v>
      </c>
      <c r="BS53" s="17">
        <v>2923124</v>
      </c>
      <c r="BT53" s="17">
        <v>1089831</v>
      </c>
      <c r="BU53" s="18">
        <v>0.72842182381810905</v>
      </c>
      <c r="BV53" s="19">
        <v>-0.14988854615658542</v>
      </c>
      <c r="BW53" s="16">
        <v>29</v>
      </c>
      <c r="BX53" s="17">
        <v>66074.554000000004</v>
      </c>
      <c r="BY53" s="17">
        <v>62484</v>
      </c>
      <c r="BZ53" s="17">
        <v>3590.5540000000037</v>
      </c>
      <c r="CA53" s="39">
        <v>0.94565905053252419</v>
      </c>
      <c r="CB53" s="17">
        <v>3792854</v>
      </c>
      <c r="CC53" s="17">
        <v>3331303</v>
      </c>
      <c r="CD53" s="17">
        <v>461551</v>
      </c>
      <c r="CE53" s="18">
        <v>0.87831036997469447</v>
      </c>
      <c r="CF53" s="19">
        <v>-7.73529393105018E-2</v>
      </c>
      <c r="CG53" s="16">
        <v>14</v>
      </c>
      <c r="CH53" s="17">
        <v>83579.119000000006</v>
      </c>
      <c r="CI53" s="17">
        <v>80150.768700000001</v>
      </c>
      <c r="CJ53" s="17">
        <v>3428.3503000000055</v>
      </c>
      <c r="CK53" s="39">
        <v>0.95898077956528827</v>
      </c>
      <c r="CL53" s="17">
        <v>3334146</v>
      </c>
      <c r="CM53" s="17">
        <v>3186321</v>
      </c>
      <c r="CN53" s="17">
        <v>147825</v>
      </c>
      <c r="CO53" s="18">
        <v>0.95566330928519627</v>
      </c>
      <c r="CP53" s="19">
        <v>3.5889983642033774E-2</v>
      </c>
      <c r="CQ53" s="16">
        <v>10</v>
      </c>
      <c r="CR53" s="17">
        <v>87576.036999999997</v>
      </c>
      <c r="CS53" s="17">
        <v>86250.504199999996</v>
      </c>
      <c r="CT53" s="17">
        <v>1325.5328000000009</v>
      </c>
      <c r="CU53" s="39">
        <v>0.98486420633077976</v>
      </c>
      <c r="CV53" s="17">
        <v>3195421</v>
      </c>
      <c r="CW53" s="17">
        <v>2939063</v>
      </c>
      <c r="CX53" s="17">
        <v>256358</v>
      </c>
      <c r="CY53" s="18">
        <v>0.9197733256431625</v>
      </c>
      <c r="CZ53" s="19">
        <v>-2.7708155177643468E-2</v>
      </c>
      <c r="DA53" s="16">
        <v>14</v>
      </c>
      <c r="DB53" s="17">
        <v>102681.519</v>
      </c>
      <c r="DC53" s="17">
        <v>70079.553599999999</v>
      </c>
      <c r="DD53" s="17">
        <v>32601.965400000001</v>
      </c>
      <c r="DE53" s="39">
        <v>0.68249432140558808</v>
      </c>
      <c r="DF53" s="17">
        <v>2915086</v>
      </c>
      <c r="DG53" s="17">
        <v>2761990</v>
      </c>
      <c r="DH53" s="17">
        <v>153096</v>
      </c>
      <c r="DI53" s="18">
        <v>0.94748148082080597</v>
      </c>
      <c r="DJ53" s="19">
        <v>4.8930601850448729E-3</v>
      </c>
      <c r="DK53" s="16">
        <v>12</v>
      </c>
      <c r="DL53" s="17">
        <v>91093.001999999993</v>
      </c>
      <c r="DM53" s="17">
        <v>68298.180699999997</v>
      </c>
      <c r="DN53" s="17">
        <v>22794.821299999996</v>
      </c>
      <c r="DO53" s="39">
        <v>0.74976319970879879</v>
      </c>
      <c r="DP53" s="17">
        <v>2757388</v>
      </c>
      <c r="DQ53" s="17">
        <v>2599082</v>
      </c>
      <c r="DR53" s="17">
        <v>158306</v>
      </c>
      <c r="DS53" s="18">
        <v>0.94258842063576109</v>
      </c>
      <c r="DT53" s="19">
        <v>4.5901031821565796E-3</v>
      </c>
      <c r="DU53" s="16">
        <v>11</v>
      </c>
      <c r="DV53" s="17">
        <v>77299.006999999998</v>
      </c>
      <c r="DW53" s="17">
        <v>51617.973599999998</v>
      </c>
      <c r="DX53" s="17">
        <v>25681.0334</v>
      </c>
      <c r="DY53" s="39">
        <v>0.66777020316315305</v>
      </c>
      <c r="DZ53" s="17">
        <v>2629348</v>
      </c>
      <c r="EA53" s="17">
        <v>2466324</v>
      </c>
      <c r="EB53" s="17">
        <v>163024</v>
      </c>
      <c r="EC53" s="18">
        <v>0.93799831745360451</v>
      </c>
      <c r="ED53" s="19">
        <v>-3.0448589473489607E-3</v>
      </c>
      <c r="EE53" s="16">
        <v>17</v>
      </c>
      <c r="EF53" s="17">
        <v>58849.23</v>
      </c>
      <c r="EG53" s="17">
        <v>50694.423600000002</v>
      </c>
      <c r="EH53" s="17">
        <v>8154.8064000000013</v>
      </c>
      <c r="EI53" s="39">
        <v>0.86142883454889718</v>
      </c>
    </row>
    <row r="54" spans="1:139" x14ac:dyDescent="0.25">
      <c r="B54" s="16" t="s">
        <v>157</v>
      </c>
      <c r="C54" s="97">
        <v>91652188</v>
      </c>
      <c r="D54" s="97">
        <v>66363682</v>
      </c>
      <c r="E54" s="97">
        <v>25288506</v>
      </c>
      <c r="F54" s="98">
        <v>0.72408180806332745</v>
      </c>
      <c r="G54" s="19">
        <v>-2.2181796177400015E-2</v>
      </c>
      <c r="H54" s="104">
        <v>20</v>
      </c>
      <c r="I54" s="97">
        <v>2532893.6072809934</v>
      </c>
      <c r="J54" s="98">
        <v>1.0142161842504664</v>
      </c>
      <c r="K54" s="71">
        <v>36008.082207934836</v>
      </c>
      <c r="L54" s="89">
        <v>88985488</v>
      </c>
      <c r="M54" s="89">
        <v>66406631</v>
      </c>
      <c r="N54" s="89">
        <v>22578857</v>
      </c>
      <c r="O54" s="90">
        <v>0.74626360424072746</v>
      </c>
      <c r="P54" s="19">
        <v>-5.1069205737391821E-3</v>
      </c>
      <c r="Q54" s="55">
        <v>24</v>
      </c>
      <c r="R54" s="89">
        <v>2468905.7696832442</v>
      </c>
      <c r="S54" s="90">
        <v>1.0071295616667666</v>
      </c>
      <c r="T54" s="71">
        <v>17602.21593439276</v>
      </c>
      <c r="U54" s="52">
        <v>85870937</v>
      </c>
      <c r="V54" s="52">
        <v>64520891</v>
      </c>
      <c r="W54" s="52">
        <v>21350046</v>
      </c>
      <c r="X54" s="18">
        <v>0.75137052481446664</v>
      </c>
      <c r="Y54" s="19">
        <v>9.5755010261202922E-2</v>
      </c>
      <c r="Z54" s="55">
        <v>27</v>
      </c>
      <c r="AA54" s="52">
        <v>2744626.5045611868</v>
      </c>
      <c r="AB54" s="114">
        <v>0.70633942356288415</v>
      </c>
      <c r="AC54" s="73">
        <v>-805988.60143402487</v>
      </c>
      <c r="AD54" s="17">
        <v>82407426</v>
      </c>
      <c r="AE54" s="17">
        <v>54027587</v>
      </c>
      <c r="AF54" s="17">
        <v>28379839</v>
      </c>
      <c r="AG54" s="18">
        <v>0.65561551455326372</v>
      </c>
      <c r="AH54" s="19">
        <v>2.1127376990516256E-3</v>
      </c>
      <c r="AI54" s="16">
        <v>31</v>
      </c>
      <c r="AJ54" s="17">
        <v>2360273</v>
      </c>
      <c r="AK54" s="17">
        <v>1791478</v>
      </c>
      <c r="AL54" s="17">
        <v>568795</v>
      </c>
      <c r="AM54" s="39">
        <v>0.75901304637217815</v>
      </c>
      <c r="AN54" s="17">
        <v>81207000</v>
      </c>
      <c r="AO54" s="17">
        <v>53069000</v>
      </c>
      <c r="AP54" s="17">
        <v>28138000</v>
      </c>
      <c r="AQ54" s="18">
        <v>0.6535027768542121</v>
      </c>
      <c r="AR54" s="19">
        <v>-4.110212221876397E-2</v>
      </c>
      <c r="AS54" s="16">
        <v>28</v>
      </c>
      <c r="AT54" s="17">
        <v>1723651</v>
      </c>
      <c r="AU54" s="17">
        <v>1016482</v>
      </c>
      <c r="AV54" s="17">
        <v>707169</v>
      </c>
      <c r="AW54" s="39">
        <v>0.58972611044811274</v>
      </c>
      <c r="AX54" s="17">
        <v>78423000</v>
      </c>
      <c r="AY54" s="17">
        <v>54473000</v>
      </c>
      <c r="AZ54" s="17">
        <v>23950000</v>
      </c>
      <c r="BA54" s="18">
        <v>0.69460489907297607</v>
      </c>
      <c r="BB54" s="19">
        <v>-2.5657589561740468E-2</v>
      </c>
      <c r="BC54" s="16">
        <v>25</v>
      </c>
      <c r="BD54" s="17">
        <v>1683488</v>
      </c>
      <c r="BE54" s="17">
        <v>778968</v>
      </c>
      <c r="BF54" s="17">
        <v>904520</v>
      </c>
      <c r="BG54" s="39">
        <v>0.46271075291299968</v>
      </c>
      <c r="BH54" s="17">
        <v>75889000</v>
      </c>
      <c r="BI54" s="17">
        <v>54660000</v>
      </c>
      <c r="BJ54" s="17">
        <v>21229000</v>
      </c>
      <c r="BK54" s="18">
        <v>0.72026248863471654</v>
      </c>
      <c r="BL54" s="19">
        <v>-7.7061587448309377E-2</v>
      </c>
      <c r="BM54" s="16">
        <v>26</v>
      </c>
      <c r="BN54" s="17">
        <v>1594447</v>
      </c>
      <c r="BO54" s="17">
        <v>1063116.7837</v>
      </c>
      <c r="BP54" s="17">
        <v>531330.21629999997</v>
      </c>
      <c r="BQ54" s="39">
        <v>0.6667620709249038</v>
      </c>
      <c r="BR54" s="17">
        <v>69135000</v>
      </c>
      <c r="BS54" s="17">
        <v>55123000</v>
      </c>
      <c r="BT54" s="17">
        <v>14012000</v>
      </c>
      <c r="BU54" s="18">
        <v>0.79732407608302591</v>
      </c>
      <c r="BV54" s="19">
        <v>-3.7993688669789583E-2</v>
      </c>
      <c r="BW54" s="16">
        <v>19</v>
      </c>
      <c r="BX54" s="17">
        <v>1608466</v>
      </c>
      <c r="BY54" s="17">
        <v>1311682.8069</v>
      </c>
      <c r="BZ54" s="17">
        <v>296783.19310000003</v>
      </c>
      <c r="CA54" s="39">
        <v>0.81548680973051324</v>
      </c>
      <c r="CB54" s="17">
        <v>65174000</v>
      </c>
      <c r="CC54" s="17">
        <v>54441000</v>
      </c>
      <c r="CD54" s="17">
        <v>10733000</v>
      </c>
      <c r="CE54" s="18">
        <v>0.83531776475281549</v>
      </c>
      <c r="CF54" s="19">
        <v>1.7277123748354883E-2</v>
      </c>
      <c r="CG54" s="16">
        <v>21</v>
      </c>
      <c r="CH54" s="17">
        <v>1486768</v>
      </c>
      <c r="CI54" s="17">
        <v>1375893.7603</v>
      </c>
      <c r="CJ54" s="17">
        <v>110874.23970000003</v>
      </c>
      <c r="CK54" s="39">
        <v>0.92542599807098347</v>
      </c>
      <c r="CL54" s="17">
        <v>60530000</v>
      </c>
      <c r="CM54" s="17">
        <v>49516000</v>
      </c>
      <c r="CN54" s="17">
        <v>11014000</v>
      </c>
      <c r="CO54" s="18">
        <v>0.81804064100446061</v>
      </c>
      <c r="CP54" s="19">
        <v>1.6072308639556443E-2</v>
      </c>
      <c r="CQ54" s="16">
        <v>28</v>
      </c>
      <c r="CR54" s="17">
        <v>1397755</v>
      </c>
      <c r="CS54" s="17">
        <v>1201459.8504000001</v>
      </c>
      <c r="CT54" s="17">
        <v>196295.14959999989</v>
      </c>
      <c r="CU54" s="39">
        <v>0.85956397966739517</v>
      </c>
      <c r="CV54" s="17">
        <v>55072000</v>
      </c>
      <c r="CW54" s="17">
        <v>44166000</v>
      </c>
      <c r="CX54" s="17">
        <v>10906000</v>
      </c>
      <c r="CY54" s="18">
        <v>0.80196833236490417</v>
      </c>
      <c r="CZ54" s="19">
        <v>-5.8214631191041422E-3</v>
      </c>
      <c r="DA54" s="16">
        <v>31</v>
      </c>
      <c r="DB54" s="17">
        <v>988662</v>
      </c>
      <c r="DC54" s="17">
        <v>857660.25390000001</v>
      </c>
      <c r="DD54" s="17">
        <v>131001.74609999999</v>
      </c>
      <c r="DE54" s="39">
        <v>0.86749592267124664</v>
      </c>
      <c r="DF54" s="17">
        <v>51683000</v>
      </c>
      <c r="DG54" s="17">
        <v>41749000</v>
      </c>
      <c r="DH54" s="17">
        <v>9934000</v>
      </c>
      <c r="DI54" s="18">
        <v>0.80778979548400831</v>
      </c>
      <c r="DJ54" s="19">
        <v>-8.5211271891337481E-2</v>
      </c>
      <c r="DK54" s="16">
        <v>29</v>
      </c>
      <c r="DL54" s="17">
        <v>929681</v>
      </c>
      <c r="DM54" s="17">
        <v>771649.85660000006</v>
      </c>
      <c r="DN54" s="17">
        <v>158031.14339999994</v>
      </c>
      <c r="DO54" s="39">
        <v>0.83001573292344377</v>
      </c>
      <c r="DP54" s="17">
        <v>45907000</v>
      </c>
      <c r="DQ54" s="17">
        <v>40995000</v>
      </c>
      <c r="DR54" s="17">
        <v>4912000</v>
      </c>
      <c r="DS54" s="18">
        <v>0.89300106737534579</v>
      </c>
      <c r="DT54" s="19">
        <v>-5.9393325323873314E-2</v>
      </c>
      <c r="DU54" s="16">
        <v>20</v>
      </c>
      <c r="DV54" s="17">
        <v>583480</v>
      </c>
      <c r="DW54" s="17">
        <v>496182.52899999998</v>
      </c>
      <c r="DX54" s="17">
        <v>87297.47100000002</v>
      </c>
      <c r="DY54" s="39">
        <v>0.85038481010488787</v>
      </c>
      <c r="DZ54" s="17">
        <v>42516000</v>
      </c>
      <c r="EA54" s="17">
        <v>40492000</v>
      </c>
      <c r="EB54" s="17">
        <v>2024000</v>
      </c>
      <c r="EC54" s="18">
        <v>0.95239439269921911</v>
      </c>
      <c r="ED54" s="19">
        <v>-5.1253965539573398E-2</v>
      </c>
      <c r="EE54" s="16">
        <v>14</v>
      </c>
      <c r="EF54" s="17">
        <v>564441</v>
      </c>
      <c r="EG54" s="17">
        <v>362042.46860000002</v>
      </c>
      <c r="EH54" s="17">
        <v>202398.53139999998</v>
      </c>
      <c r="EI54" s="39">
        <v>0.64141773648618727</v>
      </c>
    </row>
    <row r="55" spans="1:139" x14ac:dyDescent="0.25">
      <c r="B55" s="16" t="s">
        <v>160</v>
      </c>
      <c r="C55" s="97">
        <v>89938164</v>
      </c>
      <c r="D55" s="97">
        <v>75505360</v>
      </c>
      <c r="E55" s="97">
        <v>14432804</v>
      </c>
      <c r="F55" s="98">
        <v>0.83952525426247304</v>
      </c>
      <c r="G55" s="19">
        <v>-3.1059272301480867E-2</v>
      </c>
      <c r="H55" s="104">
        <v>9</v>
      </c>
      <c r="I55" s="97">
        <v>1767880.0349313123</v>
      </c>
      <c r="J55" s="98">
        <v>1.2340857873540698</v>
      </c>
      <c r="K55" s="71">
        <v>413835.58992443682</v>
      </c>
      <c r="L55" s="89">
        <v>85810249</v>
      </c>
      <c r="M55" s="89">
        <v>74705075</v>
      </c>
      <c r="N55" s="89">
        <v>11105174</v>
      </c>
      <c r="O55" s="90">
        <v>0.87058452656395391</v>
      </c>
      <c r="P55" s="19">
        <v>-2.9905148734326592E-2</v>
      </c>
      <c r="Q55" s="55">
        <v>10</v>
      </c>
      <c r="R55" s="89">
        <v>1625108.2908442712</v>
      </c>
      <c r="S55" s="90">
        <v>1.0761059967168931</v>
      </c>
      <c r="T55" s="71">
        <v>123680.48624758978</v>
      </c>
      <c r="U55" s="52">
        <v>80803545</v>
      </c>
      <c r="V55" s="52">
        <v>72762758</v>
      </c>
      <c r="W55" s="52">
        <v>8040787</v>
      </c>
      <c r="X55" s="18">
        <v>0.9004896752982805</v>
      </c>
      <c r="Y55" s="19">
        <v>1.7537952904266518E-2</v>
      </c>
      <c r="Z55" s="55">
        <v>11</v>
      </c>
      <c r="AA55" s="52">
        <v>2265472.5824961565</v>
      </c>
      <c r="AB55" s="114">
        <v>0.73257615431916745</v>
      </c>
      <c r="AC55" s="73">
        <v>-605841.39029560948</v>
      </c>
      <c r="AD55" s="17">
        <v>74347100</v>
      </c>
      <c r="AE55" s="17">
        <v>65644900</v>
      </c>
      <c r="AF55" s="17">
        <v>8702200</v>
      </c>
      <c r="AG55" s="18">
        <v>0.88295172239401398</v>
      </c>
      <c r="AH55" s="19">
        <v>-6.8122193286638266E-2</v>
      </c>
      <c r="AI55" s="16">
        <v>7</v>
      </c>
      <c r="AJ55" s="17">
        <v>1675100</v>
      </c>
      <c r="AK55" s="17">
        <v>1257571</v>
      </c>
      <c r="AL55" s="17">
        <v>417529</v>
      </c>
      <c r="AM55" s="39">
        <v>0.75074383618888429</v>
      </c>
      <c r="AN55" s="17">
        <v>66553456</v>
      </c>
      <c r="AO55" s="17">
        <v>63297256</v>
      </c>
      <c r="AP55" s="17">
        <v>3256200</v>
      </c>
      <c r="AQ55" s="18">
        <v>0.95107391568065225</v>
      </c>
      <c r="AR55" s="19">
        <v>1.4262940558647186E-2</v>
      </c>
      <c r="AS55" s="16">
        <v>3</v>
      </c>
      <c r="AT55" s="17">
        <v>1629600</v>
      </c>
      <c r="AU55" s="17">
        <v>1212601</v>
      </c>
      <c r="AV55" s="17">
        <v>416999</v>
      </c>
      <c r="AW55" s="39">
        <v>0.74410959744722627</v>
      </c>
      <c r="AX55" s="17">
        <v>64932162</v>
      </c>
      <c r="AY55" s="17">
        <v>60829162</v>
      </c>
      <c r="AZ55" s="17">
        <v>4103000</v>
      </c>
      <c r="BA55" s="18">
        <v>0.93681097512200506</v>
      </c>
      <c r="BB55" s="19">
        <v>-1.2448285552822291E-2</v>
      </c>
      <c r="BC55" s="16">
        <v>4</v>
      </c>
      <c r="BD55" s="17">
        <v>1499600</v>
      </c>
      <c r="BE55" s="17">
        <v>971650</v>
      </c>
      <c r="BF55" s="17">
        <v>527950</v>
      </c>
      <c r="BG55" s="39">
        <v>0.64793945052013868</v>
      </c>
      <c r="BH55" s="17">
        <v>61747228</v>
      </c>
      <c r="BI55" s="17">
        <v>58614128</v>
      </c>
      <c r="BJ55" s="17">
        <v>3133100</v>
      </c>
      <c r="BK55" s="18">
        <v>0.94925926067482735</v>
      </c>
      <c r="BL55" s="19">
        <v>2.7077456021056934E-2</v>
      </c>
      <c r="BM55" s="16">
        <v>4</v>
      </c>
      <c r="BN55" s="17">
        <v>1877200</v>
      </c>
      <c r="BO55" s="17">
        <v>988500</v>
      </c>
      <c r="BP55" s="17">
        <v>888700</v>
      </c>
      <c r="BQ55" s="39">
        <v>0.5265821436181547</v>
      </c>
      <c r="BR55" s="17">
        <v>61985696</v>
      </c>
      <c r="BS55" s="17">
        <v>57162081</v>
      </c>
      <c r="BT55" s="17">
        <v>4823615</v>
      </c>
      <c r="BU55" s="18">
        <v>0.92218180465377042</v>
      </c>
      <c r="BV55" s="19">
        <v>-8.0856109471334259E-2</v>
      </c>
      <c r="BW55" s="16">
        <v>5</v>
      </c>
      <c r="BX55" s="17">
        <v>1787100</v>
      </c>
      <c r="BY55" s="17">
        <v>1334300</v>
      </c>
      <c r="BZ55" s="17">
        <v>452800</v>
      </c>
      <c r="CA55" s="39">
        <v>0.74662861619383358</v>
      </c>
      <c r="CB55" s="17">
        <v>54346500</v>
      </c>
      <c r="CC55" s="17">
        <v>54511600</v>
      </c>
      <c r="CD55" s="17">
        <v>-165100</v>
      </c>
      <c r="CE55" s="18">
        <v>1.0030379141251047</v>
      </c>
      <c r="CF55" s="19">
        <v>1.0865371185104777E-2</v>
      </c>
      <c r="CG55" s="16">
        <v>3</v>
      </c>
      <c r="CH55" s="17">
        <v>1545600</v>
      </c>
      <c r="CI55" s="17">
        <v>967900</v>
      </c>
      <c r="CJ55" s="17">
        <v>577700</v>
      </c>
      <c r="CK55" s="39">
        <v>0.62622929606625255</v>
      </c>
      <c r="CL55" s="17">
        <v>51344900</v>
      </c>
      <c r="CM55" s="17">
        <v>50943000</v>
      </c>
      <c r="CN55" s="17">
        <v>401900</v>
      </c>
      <c r="CO55" s="18">
        <v>0.9921725429399999</v>
      </c>
      <c r="CP55" s="19">
        <v>-3.4744107629341991E-3</v>
      </c>
      <c r="CQ55" s="16">
        <v>7</v>
      </c>
      <c r="CR55" s="17">
        <v>1365300</v>
      </c>
      <c r="CS55" s="17">
        <v>692800</v>
      </c>
      <c r="CT55" s="17">
        <v>672500</v>
      </c>
      <c r="CU55" s="39">
        <v>0.50743426353182453</v>
      </c>
      <c r="CV55" s="17">
        <v>48124000</v>
      </c>
      <c r="CW55" s="17">
        <v>47914514</v>
      </c>
      <c r="CX55" s="17">
        <v>209486</v>
      </c>
      <c r="CY55" s="18">
        <v>0.9956469537029341</v>
      </c>
      <c r="CZ55" s="19">
        <v>9.7301776832396936E-3</v>
      </c>
      <c r="DA55" s="16">
        <v>6</v>
      </c>
      <c r="DB55" s="17">
        <v>1421200</v>
      </c>
      <c r="DC55" s="17">
        <v>396100</v>
      </c>
      <c r="DD55" s="17">
        <v>1025100</v>
      </c>
      <c r="DE55" s="39">
        <v>0.27870813397129185</v>
      </c>
      <c r="DF55" s="17">
        <v>46104500</v>
      </c>
      <c r="DG55" s="17">
        <v>45455200</v>
      </c>
      <c r="DH55" s="17">
        <v>649300</v>
      </c>
      <c r="DI55" s="18">
        <v>0.98591677601969441</v>
      </c>
      <c r="DJ55" s="19">
        <v>-6.5836248669756459E-2</v>
      </c>
      <c r="DK55" s="16">
        <v>7</v>
      </c>
      <c r="DL55" s="17">
        <v>1082200</v>
      </c>
      <c r="DM55" s="17">
        <v>215800</v>
      </c>
      <c r="DN55" s="17">
        <v>866400</v>
      </c>
      <c r="DO55" s="39">
        <v>0.19940861208649049</v>
      </c>
      <c r="DP55" s="17">
        <v>42078700</v>
      </c>
      <c r="DQ55" s="17">
        <v>44256400</v>
      </c>
      <c r="DR55" s="17">
        <v>-2177700</v>
      </c>
      <c r="DS55" s="18">
        <v>1.0517530246894509</v>
      </c>
      <c r="DT55" s="19">
        <v>-1.6080986749330339E-2</v>
      </c>
      <c r="DU55" s="16">
        <v>3</v>
      </c>
      <c r="DV55" s="17">
        <v>914700</v>
      </c>
      <c r="DW55" s="17">
        <v>205500</v>
      </c>
      <c r="DX55" s="17">
        <v>709200</v>
      </c>
      <c r="DY55" s="39">
        <v>0.22466382420465728</v>
      </c>
      <c r="DZ55" s="17">
        <v>41193200</v>
      </c>
      <c r="EA55" s="17">
        <v>43987500</v>
      </c>
      <c r="EB55" s="17">
        <v>-2794300</v>
      </c>
      <c r="EC55" s="18">
        <v>1.0678340114387812</v>
      </c>
      <c r="ED55" s="19">
        <v>-0.10989927799157773</v>
      </c>
      <c r="EE55" s="16">
        <v>2</v>
      </c>
      <c r="EF55" s="17">
        <v>722300</v>
      </c>
      <c r="EG55" s="17">
        <v>192300</v>
      </c>
      <c r="EH55" s="17">
        <v>530000</v>
      </c>
      <c r="EI55" s="39">
        <v>0.26623286722968298</v>
      </c>
    </row>
    <row r="56" spans="1:139" x14ac:dyDescent="0.25">
      <c r="B56" s="16" t="s">
        <v>170</v>
      </c>
      <c r="C56" s="97">
        <v>18258003</v>
      </c>
      <c r="D56" s="97">
        <v>13125118</v>
      </c>
      <c r="E56" s="97">
        <v>5132885</v>
      </c>
      <c r="F56" s="98">
        <v>0.71886930898192969</v>
      </c>
      <c r="G56" s="19">
        <v>-5.0458115354031108E-2</v>
      </c>
      <c r="H56" s="104">
        <v>23</v>
      </c>
      <c r="I56" s="97">
        <v>419969.04302507732</v>
      </c>
      <c r="J56" s="98">
        <v>1.5606507368021256</v>
      </c>
      <c r="K56" s="71">
        <v>235455.95340609321</v>
      </c>
      <c r="L56" s="89">
        <v>17633674</v>
      </c>
      <c r="M56" s="89">
        <v>13566069</v>
      </c>
      <c r="N56" s="89">
        <v>4067605</v>
      </c>
      <c r="O56" s="90">
        <v>0.7693274243359608</v>
      </c>
      <c r="P56" s="19">
        <v>-7.925560589806202E-3</v>
      </c>
      <c r="Q56" s="55">
        <v>20</v>
      </c>
      <c r="R56" s="89">
        <v>416111.24699233071</v>
      </c>
      <c r="S56" s="90">
        <v>1.640287412854998</v>
      </c>
      <c r="T56" s="71">
        <v>266430.79379658651</v>
      </c>
      <c r="U56" s="52">
        <v>17150259</v>
      </c>
      <c r="V56" s="52">
        <v>13330090</v>
      </c>
      <c r="W56" s="52">
        <v>3820169</v>
      </c>
      <c r="X56" s="18">
        <v>0.777252984925767</v>
      </c>
      <c r="Y56" s="19">
        <v>0.10664060102739215</v>
      </c>
      <c r="Z56" s="55">
        <v>23</v>
      </c>
      <c r="AA56" s="52">
        <v>520173.89091321715</v>
      </c>
      <c r="AB56" s="114">
        <v>1.478370799072628</v>
      </c>
      <c r="AC56" s="73">
        <v>248835.99985287373</v>
      </c>
      <c r="AD56" s="17">
        <v>16728771</v>
      </c>
      <c r="AE56" s="17">
        <v>11218521</v>
      </c>
      <c r="AF56" s="17">
        <v>5510250</v>
      </c>
      <c r="AG56" s="18">
        <v>0.67061238389837485</v>
      </c>
      <c r="AH56" s="19">
        <v>3.9966146077295761E-2</v>
      </c>
      <c r="AI56" s="16">
        <v>27</v>
      </c>
      <c r="AJ56" s="17">
        <v>699040</v>
      </c>
      <c r="AK56" s="17">
        <v>697181.57250000001</v>
      </c>
      <c r="AL56" s="17">
        <v>1858.4274999999907</v>
      </c>
      <c r="AM56" s="39">
        <v>0.99734145757038228</v>
      </c>
      <c r="AN56" s="17">
        <v>16299371</v>
      </c>
      <c r="AO56" s="17">
        <v>10279137</v>
      </c>
      <c r="AP56" s="17">
        <v>6020234</v>
      </c>
      <c r="AQ56" s="18">
        <v>0.63064623782107909</v>
      </c>
      <c r="AR56" s="19">
        <v>-9.3697659681953871E-3</v>
      </c>
      <c r="AS56" s="16">
        <v>37</v>
      </c>
      <c r="AT56" s="17">
        <v>668223</v>
      </c>
      <c r="AU56" s="17">
        <v>705078.78769999999</v>
      </c>
      <c r="AV56" s="17">
        <v>-36855.787699999986</v>
      </c>
      <c r="AW56" s="39">
        <v>1.0551549223836951</v>
      </c>
      <c r="AX56" s="17">
        <v>15741272</v>
      </c>
      <c r="AY56" s="17">
        <v>10074666</v>
      </c>
      <c r="AZ56" s="17">
        <v>5666606</v>
      </c>
      <c r="BA56" s="18">
        <v>0.64001600378927448</v>
      </c>
      <c r="BB56" s="19">
        <v>6.093465813781862E-2</v>
      </c>
      <c r="BC56" s="16">
        <v>38</v>
      </c>
      <c r="BD56" s="17">
        <v>696843</v>
      </c>
      <c r="BE56" s="17">
        <v>695238.45380000002</v>
      </c>
      <c r="BF56" s="17">
        <v>1604.5461999999825</v>
      </c>
      <c r="BG56" s="39">
        <v>0.9976974064459283</v>
      </c>
      <c r="BH56" s="17">
        <v>14986050</v>
      </c>
      <c r="BI56" s="17">
        <v>8678142</v>
      </c>
      <c r="BJ56" s="17">
        <v>6307908</v>
      </c>
      <c r="BK56" s="18">
        <v>0.57908134565145586</v>
      </c>
      <c r="BL56" s="19">
        <v>1.993402213600326E-2</v>
      </c>
      <c r="BM56" s="16">
        <v>44</v>
      </c>
      <c r="BN56" s="17">
        <v>664635</v>
      </c>
      <c r="BO56" s="17">
        <v>604286.51809999999</v>
      </c>
      <c r="BP56" s="17">
        <v>60348.481900000013</v>
      </c>
      <c r="BQ56" s="39">
        <v>0.90920056587450249</v>
      </c>
      <c r="BR56" s="17">
        <v>14266419</v>
      </c>
      <c r="BS56" s="17">
        <v>7977030</v>
      </c>
      <c r="BT56" s="17">
        <v>6289389</v>
      </c>
      <c r="BU56" s="18">
        <v>0.5591473235154526</v>
      </c>
      <c r="BV56" s="19">
        <v>-7.6646819295029589E-2</v>
      </c>
      <c r="BW56" s="16">
        <v>49</v>
      </c>
      <c r="BX56" s="17">
        <v>541482</v>
      </c>
      <c r="BY56" s="17">
        <v>522425.66409999999</v>
      </c>
      <c r="BZ56" s="17">
        <v>19056.335900000005</v>
      </c>
      <c r="CA56" s="39">
        <v>0.96480707410403299</v>
      </c>
      <c r="CB56" s="17">
        <v>13642584</v>
      </c>
      <c r="CC56" s="17">
        <v>8673875</v>
      </c>
      <c r="CD56" s="17">
        <v>4968709</v>
      </c>
      <c r="CE56" s="18">
        <v>0.63579414281048219</v>
      </c>
      <c r="CF56" s="19">
        <v>-4.4255511253430302E-2</v>
      </c>
      <c r="CG56" s="16">
        <v>44</v>
      </c>
      <c r="CH56" s="17">
        <v>480944</v>
      </c>
      <c r="CI56" s="17">
        <v>512761.7279</v>
      </c>
      <c r="CJ56" s="17">
        <v>-31817.727899999998</v>
      </c>
      <c r="CK56" s="39">
        <v>1.0661568247030839</v>
      </c>
      <c r="CL56" s="17">
        <v>13358826</v>
      </c>
      <c r="CM56" s="17">
        <v>9084665</v>
      </c>
      <c r="CN56" s="17">
        <v>4274161</v>
      </c>
      <c r="CO56" s="18">
        <v>0.68004965406391249</v>
      </c>
      <c r="CP56" s="19">
        <v>2.0921049327430552E-2</v>
      </c>
      <c r="CQ56" s="16">
        <v>43</v>
      </c>
      <c r="CR56" s="17">
        <v>460057</v>
      </c>
      <c r="CS56" s="17">
        <v>1622808.0644</v>
      </c>
      <c r="CT56" s="17">
        <v>-1162751.0644</v>
      </c>
      <c r="CU56" s="39">
        <v>3.5274065265825758</v>
      </c>
      <c r="CV56" s="17">
        <v>12039611</v>
      </c>
      <c r="CW56" s="17">
        <v>7935652</v>
      </c>
      <c r="CX56" s="17">
        <v>4103959</v>
      </c>
      <c r="CY56" s="18">
        <v>0.65912860473648194</v>
      </c>
      <c r="CZ56" s="19">
        <v>0.13632948918918264</v>
      </c>
      <c r="DA56" s="16">
        <v>44</v>
      </c>
      <c r="DB56" s="17">
        <v>488223</v>
      </c>
      <c r="DC56" s="17">
        <v>879900.34149999998</v>
      </c>
      <c r="DD56" s="17">
        <v>-391677.34149999998</v>
      </c>
      <c r="DE56" s="39">
        <v>1.8022509007154517</v>
      </c>
      <c r="DF56" s="17">
        <v>11554264</v>
      </c>
      <c r="DG56" s="17">
        <v>6040559</v>
      </c>
      <c r="DH56" s="17">
        <v>5513705</v>
      </c>
      <c r="DI56" s="18">
        <v>0.5227991155472993</v>
      </c>
      <c r="DJ56" s="19">
        <v>7.7458459792160095E-2</v>
      </c>
      <c r="DK56" s="16">
        <v>50</v>
      </c>
      <c r="DL56" s="17">
        <v>487636</v>
      </c>
      <c r="DM56" s="17">
        <v>733140.91339999996</v>
      </c>
      <c r="DN56" s="17">
        <v>-245504.91339999996</v>
      </c>
      <c r="DO56" s="39">
        <v>1.5034593701039298</v>
      </c>
      <c r="DP56" s="17">
        <v>11057908</v>
      </c>
      <c r="DQ56" s="17">
        <v>4924536</v>
      </c>
      <c r="DR56" s="17">
        <v>6133372</v>
      </c>
      <c r="DS56" s="18">
        <v>0.4453406557551392</v>
      </c>
      <c r="DT56" s="19">
        <v>4.3745119747192474E-2</v>
      </c>
      <c r="DU56" s="16">
        <v>50</v>
      </c>
      <c r="DV56" s="17">
        <v>482035</v>
      </c>
      <c r="DW56" s="17">
        <v>475040.61359999998</v>
      </c>
      <c r="DX56" s="17">
        <v>6994.3864000000176</v>
      </c>
      <c r="DY56" s="39">
        <v>0.98548987853579106</v>
      </c>
      <c r="DZ56" s="17">
        <v>10693209</v>
      </c>
      <c r="EA56" s="17">
        <v>4294345</v>
      </c>
      <c r="EB56" s="17">
        <v>6398864</v>
      </c>
      <c r="EC56" s="18">
        <v>0.40159553600794673</v>
      </c>
      <c r="ED56" s="19">
        <v>1.6184067889291498E-2</v>
      </c>
      <c r="EE56" s="16">
        <v>50</v>
      </c>
      <c r="EF56" s="17">
        <v>438912</v>
      </c>
      <c r="EG56" s="17">
        <v>419001.26280000003</v>
      </c>
      <c r="EH56" s="17">
        <v>19910.737199999974</v>
      </c>
      <c r="EI56" s="39">
        <v>0.95463615212160968</v>
      </c>
    </row>
    <row r="57" spans="1:139" x14ac:dyDescent="0.25">
      <c r="B57" s="16" t="s">
        <v>173</v>
      </c>
      <c r="C57" s="97">
        <v>93432952.489999995</v>
      </c>
      <c r="D57" s="97">
        <v>92580102.495000005</v>
      </c>
      <c r="E57" s="97">
        <v>852849.99499998987</v>
      </c>
      <c r="F57" s="98">
        <v>0.99087206416717621</v>
      </c>
      <c r="G57" s="19">
        <v>7.4814461656527165E-3</v>
      </c>
      <c r="H57" s="104">
        <v>1</v>
      </c>
      <c r="I57" s="97">
        <v>967288.88512230467</v>
      </c>
      <c r="J57" s="98">
        <v>1.0309140497203577</v>
      </c>
      <c r="K57" s="71">
        <v>29902.816688620369</v>
      </c>
      <c r="L57" s="89">
        <v>89999506.491999999</v>
      </c>
      <c r="M57" s="89">
        <v>88504670.309</v>
      </c>
      <c r="N57" s="89">
        <v>1494836.183</v>
      </c>
      <c r="O57" s="90">
        <v>0.9833906180015235</v>
      </c>
      <c r="P57" s="19">
        <v>-4.3995282871197805E-2</v>
      </c>
      <c r="Q57" s="55">
        <v>2</v>
      </c>
      <c r="R57" s="89">
        <v>643268.52418758662</v>
      </c>
      <c r="S57" s="90">
        <v>1.5737138749799584</v>
      </c>
      <c r="T57" s="71">
        <v>369052.0776642994</v>
      </c>
      <c r="U57" s="52">
        <v>89691173.403999999</v>
      </c>
      <c r="V57" s="52">
        <v>92147446.988000005</v>
      </c>
      <c r="W57" s="52">
        <v>-2456273.5839999998</v>
      </c>
      <c r="X57" s="18">
        <v>1.0273859008727213</v>
      </c>
      <c r="Y57" s="19">
        <v>2.8385900872721304E-2</v>
      </c>
      <c r="Z57" s="55">
        <v>3</v>
      </c>
      <c r="AA57" s="52">
        <v>534594.83408923761</v>
      </c>
      <c r="AB57" s="114">
        <v>1.9816719703320196</v>
      </c>
      <c r="AC57" s="73">
        <v>524796.76410970103</v>
      </c>
      <c r="AD57" s="17">
        <v>85328700</v>
      </c>
      <c r="AE57" s="17">
        <v>85276100</v>
      </c>
      <c r="AF57" s="17">
        <v>52600</v>
      </c>
      <c r="AG57" s="18">
        <v>0.999</v>
      </c>
      <c r="AH57" s="19">
        <v>0</v>
      </c>
      <c r="AI57" s="16">
        <v>2</v>
      </c>
      <c r="AJ57" s="17">
        <v>912400</v>
      </c>
      <c r="AK57" s="17">
        <v>912400</v>
      </c>
      <c r="AL57" s="17">
        <v>0</v>
      </c>
      <c r="AM57" s="39">
        <v>1</v>
      </c>
      <c r="AN57" s="17">
        <v>78682700</v>
      </c>
      <c r="AO57" s="17">
        <v>78613000</v>
      </c>
      <c r="AP57" s="17">
        <v>69700</v>
      </c>
      <c r="AQ57" s="18">
        <v>0.999</v>
      </c>
      <c r="AR57" s="19">
        <v>2.9693385506734948E-4</v>
      </c>
      <c r="AS57" s="16">
        <v>1</v>
      </c>
      <c r="AT57" s="17">
        <v>826100</v>
      </c>
      <c r="AU57" s="17">
        <v>826100</v>
      </c>
      <c r="AV57" s="17">
        <v>0</v>
      </c>
      <c r="AW57" s="39">
        <v>1</v>
      </c>
      <c r="AX57" s="17">
        <v>76565200</v>
      </c>
      <c r="AY57" s="17">
        <v>76465900</v>
      </c>
      <c r="AZ57" s="17">
        <v>99300</v>
      </c>
      <c r="BA57" s="18">
        <v>0.99870306614493265</v>
      </c>
      <c r="BB57" s="19">
        <v>3.3632468765487644E-4</v>
      </c>
      <c r="BC57" s="16">
        <v>1</v>
      </c>
      <c r="BD57" s="17">
        <v>784100</v>
      </c>
      <c r="BE57" s="17">
        <v>815464</v>
      </c>
      <c r="BF57" s="17">
        <v>-31364</v>
      </c>
      <c r="BG57" s="39">
        <v>1.04</v>
      </c>
      <c r="BH57" s="17">
        <v>80758800</v>
      </c>
      <c r="BI57" s="17">
        <v>80626900</v>
      </c>
      <c r="BJ57" s="17">
        <v>131900</v>
      </c>
      <c r="BK57" s="18">
        <v>0.99836674145727777</v>
      </c>
      <c r="BL57" s="19">
        <v>8.1034145019853732E-4</v>
      </c>
      <c r="BM57" s="16">
        <v>1</v>
      </c>
      <c r="BN57" s="17">
        <v>686700</v>
      </c>
      <c r="BO57" s="17">
        <v>741636</v>
      </c>
      <c r="BP57" s="17">
        <v>-54936</v>
      </c>
      <c r="BQ57" s="39">
        <v>1.08</v>
      </c>
      <c r="BR57" s="17">
        <v>79104600</v>
      </c>
      <c r="BS57" s="17">
        <v>78911300</v>
      </c>
      <c r="BT57" s="17">
        <v>193300</v>
      </c>
      <c r="BU57" s="18">
        <v>0.99755640000707924</v>
      </c>
      <c r="BV57" s="19">
        <v>8.1945999777832679E-4</v>
      </c>
      <c r="BW57" s="16">
        <v>2</v>
      </c>
      <c r="BX57" s="17">
        <v>645600</v>
      </c>
      <c r="BY57" s="17">
        <v>697248</v>
      </c>
      <c r="BZ57" s="17">
        <v>-51648</v>
      </c>
      <c r="CA57" s="39">
        <v>1.08</v>
      </c>
      <c r="CB57" s="17">
        <v>77412000</v>
      </c>
      <c r="CC57" s="17">
        <v>77159400</v>
      </c>
      <c r="CD57" s="17">
        <v>252600</v>
      </c>
      <c r="CE57" s="18">
        <v>0.99673694000930091</v>
      </c>
      <c r="CF57" s="19">
        <v>3.3085956694156593E-4</v>
      </c>
      <c r="CG57" s="16">
        <v>4</v>
      </c>
      <c r="CH57" s="17">
        <v>644800</v>
      </c>
      <c r="CI57" s="17">
        <v>644800</v>
      </c>
      <c r="CJ57" s="17">
        <v>0</v>
      </c>
      <c r="CK57" s="39">
        <v>1</v>
      </c>
      <c r="CL57" s="17">
        <v>80079700</v>
      </c>
      <c r="CM57" s="17">
        <v>79791900</v>
      </c>
      <c r="CN57" s="17">
        <v>287800</v>
      </c>
      <c r="CO57" s="18">
        <v>0.99640608044235934</v>
      </c>
      <c r="CP57" s="19">
        <v>7.5268005882789257E-4</v>
      </c>
      <c r="CQ57" s="16">
        <v>6</v>
      </c>
      <c r="CR57" s="17">
        <v>614000</v>
      </c>
      <c r="CS57" s="17">
        <v>614000</v>
      </c>
      <c r="CT57" s="17">
        <v>0</v>
      </c>
      <c r="CU57" s="39">
        <v>1</v>
      </c>
      <c r="CV57" s="17">
        <v>73735800</v>
      </c>
      <c r="CW57" s="17">
        <v>73415300</v>
      </c>
      <c r="CX57" s="17">
        <v>320500</v>
      </c>
      <c r="CY57" s="18">
        <v>0.99565340038353145</v>
      </c>
      <c r="CZ57" s="19">
        <v>1.051479745734718E-3</v>
      </c>
      <c r="DA57" s="16">
        <v>5</v>
      </c>
      <c r="DB57" s="17">
        <v>561000</v>
      </c>
      <c r="DC57" s="17">
        <v>561000</v>
      </c>
      <c r="DD57" s="17">
        <v>0</v>
      </c>
      <c r="DE57" s="39">
        <v>1</v>
      </c>
      <c r="DF57" s="17">
        <v>68987500</v>
      </c>
      <c r="DG57" s="17">
        <v>68615100</v>
      </c>
      <c r="DH57" s="17">
        <v>372400</v>
      </c>
      <c r="DI57" s="18">
        <v>0.99460192063779673</v>
      </c>
      <c r="DJ57" s="19">
        <v>7.9954515691416095E-4</v>
      </c>
      <c r="DK57" s="16">
        <v>5</v>
      </c>
      <c r="DL57" s="17">
        <v>531800</v>
      </c>
      <c r="DM57" s="17">
        <v>531800</v>
      </c>
      <c r="DN57" s="17">
        <v>0</v>
      </c>
      <c r="DO57" s="39">
        <v>1</v>
      </c>
      <c r="DP57" s="17">
        <v>66622300</v>
      </c>
      <c r="DQ57" s="17">
        <v>66209400</v>
      </c>
      <c r="DR57" s="17">
        <v>412900</v>
      </c>
      <c r="DS57" s="18">
        <v>0.99380237548088257</v>
      </c>
      <c r="DT57" s="19">
        <v>2.129947749940353E-3</v>
      </c>
      <c r="DU57" s="16">
        <v>6</v>
      </c>
      <c r="DV57" s="17">
        <v>497800</v>
      </c>
      <c r="DW57" s="17">
        <v>497800</v>
      </c>
      <c r="DX57" s="17">
        <v>0</v>
      </c>
      <c r="DY57" s="39">
        <v>1</v>
      </c>
      <c r="DZ57" s="17">
        <v>63211700</v>
      </c>
      <c r="EA57" s="17">
        <v>62685300</v>
      </c>
      <c r="EB57" s="17">
        <v>526400</v>
      </c>
      <c r="EC57" s="18">
        <v>0.99167242773094222</v>
      </c>
      <c r="ED57" s="19">
        <v>2.1141320093753913E-2</v>
      </c>
      <c r="EE57" s="16">
        <v>9</v>
      </c>
      <c r="EF57" s="17">
        <v>462700</v>
      </c>
      <c r="EG57" s="17">
        <v>462700</v>
      </c>
      <c r="EH57" s="17">
        <v>0</v>
      </c>
      <c r="EI57" s="39">
        <v>1</v>
      </c>
    </row>
    <row r="58" spans="1:139" x14ac:dyDescent="0.25">
      <c r="B58" s="16" t="s">
        <v>175</v>
      </c>
      <c r="C58" s="97">
        <v>10532271.342</v>
      </c>
      <c r="D58" s="97">
        <v>7715392.3499999996</v>
      </c>
      <c r="E58" s="97">
        <v>2816878.9920000006</v>
      </c>
      <c r="F58" s="98">
        <v>0.73254781418638459</v>
      </c>
      <c r="G58" s="19">
        <v>1.6647556151550003E-3</v>
      </c>
      <c r="H58" s="104">
        <v>18</v>
      </c>
      <c r="I58" s="97">
        <v>291471.95622606669</v>
      </c>
      <c r="J58" s="98">
        <v>0.62830967875786792</v>
      </c>
      <c r="K58" s="71">
        <v>-108337.3050427394</v>
      </c>
      <c r="L58" s="97">
        <v>10146720.435000002</v>
      </c>
      <c r="M58" s="97">
        <v>7416066.0659999987</v>
      </c>
      <c r="N58" s="97">
        <v>2730654.3689999999</v>
      </c>
      <c r="O58" s="98">
        <v>0.73088305857122959</v>
      </c>
      <c r="P58" s="19">
        <v>-6.3205704695803444E-2</v>
      </c>
      <c r="Q58" s="55">
        <v>27</v>
      </c>
      <c r="R58" s="97">
        <v>229235.26142022017</v>
      </c>
      <c r="S58" s="98">
        <v>0.75746385926278093</v>
      </c>
      <c r="T58" s="71">
        <v>-55597.835625747721</v>
      </c>
      <c r="U58" s="52">
        <v>9682721.2959999982</v>
      </c>
      <c r="V58" s="52">
        <v>7688940.1790000014</v>
      </c>
      <c r="W58" s="52">
        <v>1993781.1170000001</v>
      </c>
      <c r="X58" s="18">
        <v>0.79408876326703304</v>
      </c>
      <c r="Y58" s="19">
        <v>7.1757572650791301E-3</v>
      </c>
      <c r="Z58" s="55">
        <v>21</v>
      </c>
      <c r="AA58" s="52">
        <v>211446.99474994198</v>
      </c>
      <c r="AB58" s="114">
        <v>0.72940663508255965</v>
      </c>
      <c r="AC58" s="73">
        <v>-57216.153811067103</v>
      </c>
      <c r="AD58" s="17">
        <v>9132958.8000000007</v>
      </c>
      <c r="AE58" s="17">
        <v>7186844.0630000001</v>
      </c>
      <c r="AF58" s="17">
        <v>1946114.7379999999</v>
      </c>
      <c r="AG58" s="18">
        <v>0.78691300600195391</v>
      </c>
      <c r="AH58" s="19">
        <v>-9.33498929849641E-3</v>
      </c>
      <c r="AI58" s="16">
        <v>17</v>
      </c>
      <c r="AJ58" s="17">
        <v>184651.32199999999</v>
      </c>
      <c r="AK58" s="17">
        <v>151700.89300000001</v>
      </c>
      <c r="AL58" s="17">
        <v>32950.428999999975</v>
      </c>
      <c r="AM58" s="39">
        <v>0.82155324617713821</v>
      </c>
      <c r="AN58" s="17">
        <v>8300257.5140000004</v>
      </c>
      <c r="AO58" s="17">
        <v>6609063.4060000004</v>
      </c>
      <c r="AP58" s="17">
        <v>1691194.1070000001</v>
      </c>
      <c r="AQ58" s="18">
        <v>0.79624799530045032</v>
      </c>
      <c r="AR58" s="19">
        <v>-3.3557201533197301E-2</v>
      </c>
      <c r="AS58" s="16">
        <v>13</v>
      </c>
      <c r="AT58" s="17">
        <v>164142.337</v>
      </c>
      <c r="AU58" s="17">
        <v>146353.34899999999</v>
      </c>
      <c r="AV58" s="17">
        <v>17788.988000000012</v>
      </c>
      <c r="AW58" s="39">
        <v>0.891624620892293</v>
      </c>
      <c r="AX58" s="17">
        <v>7969991.8080000002</v>
      </c>
      <c r="AY58" s="17">
        <v>6613540.6210000003</v>
      </c>
      <c r="AZ58" s="17">
        <v>1356451.1869999999</v>
      </c>
      <c r="BA58" s="18">
        <v>0.82980519683364762</v>
      </c>
      <c r="BB58" s="19">
        <v>-2.9268473906613579E-2</v>
      </c>
      <c r="BC58" s="16">
        <v>9</v>
      </c>
      <c r="BD58" s="17">
        <v>150105.25700000001</v>
      </c>
      <c r="BE58" s="17">
        <v>143649.5773</v>
      </c>
      <c r="BF58" s="17">
        <v>6455.6797000000079</v>
      </c>
      <c r="BG58" s="39">
        <v>0.95699231406665553</v>
      </c>
      <c r="BH58" s="17">
        <v>7740611.0889999997</v>
      </c>
      <c r="BI58" s="17">
        <v>6649755.182</v>
      </c>
      <c r="BJ58" s="17">
        <v>1090855.9069999999</v>
      </c>
      <c r="BK58" s="18">
        <v>0.8590736707402612</v>
      </c>
      <c r="BL58" s="19">
        <v>-2.8727287267005908E-2</v>
      </c>
      <c r="BM58" s="16">
        <v>9</v>
      </c>
      <c r="BN58" s="17">
        <v>152972.56099999999</v>
      </c>
      <c r="BO58" s="17">
        <v>125720.893</v>
      </c>
      <c r="BP58" s="17">
        <v>27251.667999999991</v>
      </c>
      <c r="BQ58" s="39">
        <v>0.82185257393971456</v>
      </c>
      <c r="BR58" s="17">
        <v>7401614</v>
      </c>
      <c r="BS58" s="17">
        <v>6571160</v>
      </c>
      <c r="BT58" s="17">
        <v>830454</v>
      </c>
      <c r="BU58" s="18">
        <v>0.8878009580072671</v>
      </c>
      <c r="BV58" s="19">
        <v>9.4445961750566521E-2</v>
      </c>
      <c r="BW58" s="16">
        <v>9</v>
      </c>
      <c r="BX58" s="17">
        <v>169711.6</v>
      </c>
      <c r="BY58" s="17">
        <v>107662.417</v>
      </c>
      <c r="BZ58" s="17">
        <v>62049.183000000005</v>
      </c>
      <c r="CA58" s="39">
        <v>0.6343845500248656</v>
      </c>
      <c r="CB58" s="17">
        <v>6989823</v>
      </c>
      <c r="CC58" s="17">
        <v>5545411</v>
      </c>
      <c r="CD58" s="17">
        <v>1444412</v>
      </c>
      <c r="CE58" s="18">
        <v>0.79335499625670058</v>
      </c>
      <c r="CF58" s="19">
        <v>-0.15165909743002504</v>
      </c>
      <c r="CG58" s="16">
        <v>29</v>
      </c>
      <c r="CH58" s="17">
        <v>98533</v>
      </c>
      <c r="CI58" s="17">
        <v>102714.641</v>
      </c>
      <c r="CJ58" s="17">
        <v>-4181.6410000000033</v>
      </c>
      <c r="CK58" s="39">
        <v>1.0424389899830515</v>
      </c>
      <c r="CL58" s="17">
        <v>6846718.0999999996</v>
      </c>
      <c r="CM58" s="17">
        <v>6470245.0999999996</v>
      </c>
      <c r="CN58" s="17">
        <v>376473</v>
      </c>
      <c r="CO58" s="18">
        <v>0.94501409368672562</v>
      </c>
      <c r="CP58" s="19">
        <v>-4.11851177736966E-3</v>
      </c>
      <c r="CQ58" s="16">
        <v>14</v>
      </c>
      <c r="CR58" s="17">
        <v>86200.2</v>
      </c>
      <c r="CS58" s="17">
        <v>89791.660999999993</v>
      </c>
      <c r="CT58" s="17">
        <v>-3591.4609999999957</v>
      </c>
      <c r="CU58" s="39">
        <v>1.041664184073819</v>
      </c>
      <c r="CV58" s="17">
        <v>6215539.5</v>
      </c>
      <c r="CW58" s="17">
        <v>5899371.2000000002</v>
      </c>
      <c r="CX58" s="17">
        <v>316168.3</v>
      </c>
      <c r="CY58" s="18">
        <v>0.94913260546409528</v>
      </c>
      <c r="CZ58" s="19">
        <v>-1.4139061179840873E-3</v>
      </c>
      <c r="DA58" s="16">
        <v>12</v>
      </c>
      <c r="DB58" s="17">
        <v>77585.3</v>
      </c>
      <c r="DC58" s="17">
        <v>109550.87699999999</v>
      </c>
      <c r="DD58" s="17">
        <v>-31965.57699999999</v>
      </c>
      <c r="DE58" s="39">
        <v>1.4120055861097398</v>
      </c>
      <c r="DF58" s="17">
        <v>5785092.4000000004</v>
      </c>
      <c r="DG58" s="17">
        <v>5498999.4000000004</v>
      </c>
      <c r="DH58" s="17">
        <v>286093</v>
      </c>
      <c r="DI58" s="18">
        <v>0.95054651158207937</v>
      </c>
      <c r="DJ58" s="19">
        <v>8.9407375169350156E-2</v>
      </c>
      <c r="DK58" s="16">
        <v>11</v>
      </c>
      <c r="DL58" s="17">
        <v>121088.7</v>
      </c>
      <c r="DM58" s="17">
        <v>77180.152000000002</v>
      </c>
      <c r="DN58" s="17">
        <v>43908.547999999995</v>
      </c>
      <c r="DO58" s="39">
        <v>0.6373852556018853</v>
      </c>
      <c r="DP58" s="17">
        <v>6174579.2000000002</v>
      </c>
      <c r="DQ58" s="17">
        <v>5317171.8</v>
      </c>
      <c r="DR58" s="17">
        <v>857407.4</v>
      </c>
      <c r="DS58" s="18">
        <v>0.86113913641272921</v>
      </c>
      <c r="DT58" s="19">
        <v>-6.3406839530094627E-2</v>
      </c>
      <c r="DU58" s="16">
        <v>27</v>
      </c>
      <c r="DV58" s="17">
        <v>104502.2</v>
      </c>
      <c r="DW58" s="17">
        <v>74508.876999999993</v>
      </c>
      <c r="DX58" s="17">
        <v>29993.323000000004</v>
      </c>
      <c r="DY58" s="39">
        <v>0.71298859736924192</v>
      </c>
      <c r="DZ58" s="17">
        <v>5671995.7000000002</v>
      </c>
      <c r="EA58" s="17">
        <v>5244020.8</v>
      </c>
      <c r="EB58" s="17">
        <v>427974.9</v>
      </c>
      <c r="EC58" s="18">
        <v>0.92454597594282384</v>
      </c>
      <c r="ED58" s="19">
        <v>3.9192596238890598E-4</v>
      </c>
      <c r="EE58" s="16">
        <v>21</v>
      </c>
      <c r="EF58" s="17">
        <v>56235.873</v>
      </c>
      <c r="EG58" s="17">
        <v>71434.001999999993</v>
      </c>
      <c r="EH58" s="17">
        <v>-15198.128999999994</v>
      </c>
      <c r="EI58" s="39">
        <v>1.2702568341030289</v>
      </c>
    </row>
    <row r="59" spans="1:139" s="15" customFormat="1" x14ac:dyDescent="0.25">
      <c r="B59" s="22" t="s">
        <v>184</v>
      </c>
      <c r="C59" s="80">
        <v>3971622500.7890005</v>
      </c>
      <c r="D59" s="80">
        <v>2617730121.0859995</v>
      </c>
      <c r="E59" s="80">
        <v>1353892379.7030001</v>
      </c>
      <c r="F59" s="81">
        <v>0.65910849295620688</v>
      </c>
      <c r="G59" s="19">
        <v>-5.731233274011005E-2</v>
      </c>
      <c r="H59" s="104"/>
      <c r="I59" s="80">
        <v>109169427.90693738</v>
      </c>
      <c r="J59" s="81">
        <v>0.87895266000805261</v>
      </c>
      <c r="K59" s="82">
        <v>-13214668.85657745</v>
      </c>
      <c r="L59" s="80">
        <v>3850168188.9599357</v>
      </c>
      <c r="M59" s="80">
        <v>2758340673.0043702</v>
      </c>
      <c r="N59" s="80">
        <v>1091827515.9255657</v>
      </c>
      <c r="O59" s="81">
        <v>0.71642082569631693</v>
      </c>
      <c r="P59" s="25">
        <v>-3.1391768457997737E-2</v>
      </c>
      <c r="Q59" s="58" t="s">
        <v>50</v>
      </c>
      <c r="R59" s="80">
        <v>102948564.1138525</v>
      </c>
      <c r="S59" s="81">
        <v>0.92347394298067642</v>
      </c>
      <c r="T59" s="82">
        <v>-7878247.6874341546</v>
      </c>
      <c r="U59" s="53">
        <v>3701820063.5770245</v>
      </c>
      <c r="V59" s="53">
        <v>2768267664.8360248</v>
      </c>
      <c r="W59" s="53">
        <v>933552397.73000014</v>
      </c>
      <c r="X59" s="26">
        <v>0.74781259415431467</v>
      </c>
      <c r="Y59" s="25">
        <v>2.9798139890574449E-2</v>
      </c>
      <c r="Z59" s="58" t="s">
        <v>50</v>
      </c>
      <c r="AA59" s="74">
        <v>113837829.08161239</v>
      </c>
      <c r="AB59" s="41">
        <v>0.74778848663556119</v>
      </c>
      <c r="AC59" s="75">
        <v>-28711211.150795788</v>
      </c>
      <c r="AD59" s="24">
        <v>3434158270.4091001</v>
      </c>
      <c r="AE59" s="23">
        <v>2465775276.3831</v>
      </c>
      <c r="AF59" s="24">
        <v>968382999.352</v>
      </c>
      <c r="AG59" s="41">
        <v>0.71801445426374022</v>
      </c>
      <c r="AH59" s="25">
        <v>-4.6985982915085378E-3</v>
      </c>
      <c r="AI59" s="22" t="s">
        <v>50</v>
      </c>
      <c r="AJ59" s="23">
        <v>91940678.06280002</v>
      </c>
      <c r="AK59" s="23">
        <v>73513657.106700003</v>
      </c>
      <c r="AL59" s="23">
        <v>18427020.956100017</v>
      </c>
      <c r="AM59" s="40">
        <v>0.79957706050945754</v>
      </c>
      <c r="AN59" s="23">
        <v>3298798384.52</v>
      </c>
      <c r="AO59" s="23">
        <v>2383987064.2270002</v>
      </c>
      <c r="AP59" s="23">
        <v>914811320.29299974</v>
      </c>
      <c r="AQ59" s="26">
        <v>0.7226834702642454</v>
      </c>
      <c r="AR59" s="25">
        <v>-1.5966228059669518E-2</v>
      </c>
      <c r="AS59" s="22" t="s">
        <v>50</v>
      </c>
      <c r="AT59" s="23">
        <v>87288647.280000016</v>
      </c>
      <c r="AU59" s="23">
        <v>66606785.389699981</v>
      </c>
      <c r="AV59" s="23">
        <v>20681861.890300035</v>
      </c>
      <c r="AW59" s="40">
        <v>0.76306355368347245</v>
      </c>
      <c r="AX59" s="23">
        <v>3186287229.0389996</v>
      </c>
      <c r="AY59" s="23">
        <v>2353550100.5029998</v>
      </c>
      <c r="AZ59" s="23">
        <v>832737128.53599977</v>
      </c>
      <c r="BA59" s="26">
        <v>0.73864969832391492</v>
      </c>
      <c r="BB59" s="25">
        <v>-1.4377581676481621E-2</v>
      </c>
      <c r="BC59" s="22" t="s">
        <v>50</v>
      </c>
      <c r="BD59" s="23">
        <v>83553539.680000007</v>
      </c>
      <c r="BE59" s="23">
        <v>64322518.485899992</v>
      </c>
      <c r="BF59" s="23">
        <v>19231021.194100015</v>
      </c>
      <c r="BG59" s="40">
        <v>0.76983594868927741</v>
      </c>
      <c r="BH59" s="23">
        <v>3065074140.6590009</v>
      </c>
      <c r="BI59" s="23">
        <v>2308084443.1400003</v>
      </c>
      <c r="BJ59" s="23">
        <v>756989697.51900053</v>
      </c>
      <c r="BK59" s="26">
        <v>0.75302728000039654</v>
      </c>
      <c r="BL59" s="25">
        <v>-2.2551922028182014E-2</v>
      </c>
      <c r="BM59" s="22" t="s">
        <v>50</v>
      </c>
      <c r="BN59" s="23">
        <v>73681596.42900002</v>
      </c>
      <c r="BO59" s="23">
        <v>57593717.448500007</v>
      </c>
      <c r="BP59" s="23">
        <v>16087878.9805</v>
      </c>
      <c r="BQ59" s="40">
        <v>0.7816567533793547</v>
      </c>
      <c r="BR59" s="23">
        <v>2938598690.0419993</v>
      </c>
      <c r="BS59" s="23">
        <v>2279116027.105</v>
      </c>
      <c r="BT59" s="23">
        <v>659482662.93699932</v>
      </c>
      <c r="BU59" s="26">
        <v>0.77557920202857855</v>
      </c>
      <c r="BV59" s="25">
        <v>-5.5641838206194061E-2</v>
      </c>
      <c r="BW59" s="22" t="s">
        <v>50</v>
      </c>
      <c r="BX59" s="23">
        <v>67041885.229000002</v>
      </c>
      <c r="BY59" s="23">
        <v>56004151.819300003</v>
      </c>
      <c r="BZ59" s="23">
        <v>11037733.409699999</v>
      </c>
      <c r="CA59" s="40">
        <v>0.8353606350418461</v>
      </c>
      <c r="CB59" s="23">
        <v>2783545339.2680001</v>
      </c>
      <c r="CC59" s="23">
        <v>2313741452.447</v>
      </c>
      <c r="CD59" s="23">
        <v>469803886.8210001</v>
      </c>
      <c r="CE59" s="26">
        <v>0.83122104023477261</v>
      </c>
      <c r="CF59" s="25">
        <v>-3.1031338526745111E-2</v>
      </c>
      <c r="CG59" s="22" t="s">
        <v>50</v>
      </c>
      <c r="CH59" s="23">
        <v>63782696.916000001</v>
      </c>
      <c r="CI59" s="23">
        <v>57235962.344600014</v>
      </c>
      <c r="CJ59" s="23">
        <v>6546734.5713999989</v>
      </c>
      <c r="CK59" s="40">
        <v>0.89735876831890871</v>
      </c>
      <c r="CL59" s="23">
        <v>2629453902.677</v>
      </c>
      <c r="CM59" s="23">
        <v>2267252882.4269996</v>
      </c>
      <c r="CN59" s="23">
        <v>362201020.25000048</v>
      </c>
      <c r="CO59" s="26">
        <v>0.86225237876151772</v>
      </c>
      <c r="CP59" s="25">
        <v>9.7371072786652801E-3</v>
      </c>
      <c r="CQ59" s="22" t="s">
        <v>50</v>
      </c>
      <c r="CR59" s="23">
        <v>59744696.976999991</v>
      </c>
      <c r="CS59" s="23">
        <v>50530176.865100004</v>
      </c>
      <c r="CT59" s="23">
        <v>9214520.1118999869</v>
      </c>
      <c r="CU59" s="40">
        <v>0.84576840157968636</v>
      </c>
      <c r="CV59" s="23">
        <v>2448003224.9510002</v>
      </c>
      <c r="CW59" s="23">
        <v>2086960133.9100003</v>
      </c>
      <c r="CX59" s="23">
        <v>361043091.04099989</v>
      </c>
      <c r="CY59" s="26">
        <v>0.85251527148285244</v>
      </c>
      <c r="CZ59" s="25">
        <v>4.8338142339454659E-4</v>
      </c>
      <c r="DA59" s="22" t="s">
        <v>50</v>
      </c>
      <c r="DB59" s="23">
        <v>53977034.469000012</v>
      </c>
      <c r="DC59" s="23">
        <v>43836212.874399975</v>
      </c>
      <c r="DD59" s="23">
        <v>10140821.594600037</v>
      </c>
      <c r="DE59" s="40">
        <v>0.81212710749376027</v>
      </c>
      <c r="DF59" s="23">
        <v>2294544851.2820001</v>
      </c>
      <c r="DG59" s="23">
        <v>1955025386.4640002</v>
      </c>
      <c r="DH59" s="23">
        <v>339519464.81799984</v>
      </c>
      <c r="DI59" s="26">
        <v>0.8520318900594579</v>
      </c>
      <c r="DJ59" s="25">
        <v>-1.8306226038675932E-2</v>
      </c>
      <c r="DK59" s="22" t="s">
        <v>50</v>
      </c>
      <c r="DL59" s="23">
        <v>49369702.435000002</v>
      </c>
      <c r="DM59" s="23">
        <v>41043426.405600011</v>
      </c>
      <c r="DN59" s="23">
        <v>8326276.029399991</v>
      </c>
      <c r="DO59" s="40">
        <v>0.8313484663926759</v>
      </c>
      <c r="DP59" s="23">
        <v>2148845858.5089998</v>
      </c>
      <c r="DQ59" s="23">
        <v>1870222456.28</v>
      </c>
      <c r="DR59" s="23">
        <v>278623402.22899985</v>
      </c>
      <c r="DS59" s="26">
        <v>0.87033811609813383</v>
      </c>
      <c r="DT59" s="25">
        <v>-1.4288409287849912E-2</v>
      </c>
      <c r="DU59" s="22" t="s">
        <v>50</v>
      </c>
      <c r="DV59" s="23">
        <v>41130517.273000002</v>
      </c>
      <c r="DW59" s="23">
        <v>35341671.639199995</v>
      </c>
      <c r="DX59" s="23">
        <v>5788845.6338000074</v>
      </c>
      <c r="DY59" s="40">
        <v>0.85925667806759931</v>
      </c>
      <c r="DZ59" s="23">
        <v>2024702426.8230004</v>
      </c>
      <c r="EA59" s="23">
        <v>1791105472.7809999</v>
      </c>
      <c r="EB59" s="23">
        <v>233596954.04200053</v>
      </c>
      <c r="EC59" s="26">
        <v>0.88462652538598374</v>
      </c>
      <c r="ED59" s="25">
        <v>-5.3245011144517962E-2</v>
      </c>
      <c r="EE59" s="22" t="s">
        <v>50</v>
      </c>
      <c r="EF59" s="23">
        <v>33191596.0064</v>
      </c>
      <c r="EG59" s="23">
        <v>29016479.101800002</v>
      </c>
      <c r="EH59" s="23">
        <v>4175116.9045999981</v>
      </c>
      <c r="EI59" s="40">
        <v>0.87421162562369847</v>
      </c>
    </row>
    <row r="60" spans="1:139" x14ac:dyDescent="0.25">
      <c r="B60" s="16"/>
      <c r="C60" s="104"/>
      <c r="D60" s="104"/>
      <c r="E60" s="104"/>
      <c r="F60" s="104"/>
      <c r="G60" s="104"/>
      <c r="H60" s="104"/>
      <c r="I60" s="104"/>
      <c r="J60" s="104"/>
      <c r="K60" s="66"/>
      <c r="L60" s="16"/>
      <c r="M60" s="16"/>
      <c r="N60" s="16"/>
      <c r="O60" s="16"/>
      <c r="P60" s="16"/>
      <c r="Q60" s="16"/>
      <c r="R60" s="16"/>
      <c r="S60" s="16"/>
      <c r="T60" s="66"/>
      <c r="U60" s="16"/>
      <c r="V60" s="16"/>
      <c r="W60" s="16"/>
      <c r="X60" s="16"/>
      <c r="Y60" s="16"/>
      <c r="Z60" s="55"/>
    </row>
    <row r="61" spans="1:139" x14ac:dyDescent="0.25">
      <c r="A61" s="28" t="s">
        <v>185</v>
      </c>
      <c r="B61" s="29"/>
      <c r="C61" s="29"/>
      <c r="D61" s="29"/>
      <c r="E61" s="29"/>
      <c r="F61" s="29"/>
      <c r="G61" s="29"/>
      <c r="H61" s="29"/>
      <c r="I61" s="29"/>
      <c r="J61" s="29"/>
      <c r="K61" s="79"/>
      <c r="L61" s="29"/>
      <c r="M61" s="29"/>
      <c r="N61" s="29"/>
      <c r="O61" s="29"/>
      <c r="P61" s="29"/>
      <c r="Q61" s="29"/>
      <c r="R61" s="29"/>
      <c r="S61" s="29"/>
      <c r="T61" s="79"/>
      <c r="U61" s="29"/>
      <c r="V61" s="29"/>
      <c r="W61" s="29"/>
      <c r="X61" s="29"/>
      <c r="Y61" s="29"/>
      <c r="Z61" s="59"/>
      <c r="AA61" s="35"/>
      <c r="AB61" s="35"/>
      <c r="AC61" s="76"/>
    </row>
    <row r="62" spans="1:139" x14ac:dyDescent="0.25">
      <c r="A62" s="29" t="s">
        <v>186</v>
      </c>
      <c r="B62" s="29" t="s">
        <v>187</v>
      </c>
      <c r="C62" s="29"/>
      <c r="D62" s="29"/>
      <c r="E62" s="29"/>
      <c r="F62" s="29"/>
      <c r="G62" s="29"/>
      <c r="H62" s="29"/>
      <c r="I62" s="29"/>
      <c r="J62" s="29"/>
      <c r="K62" s="79"/>
      <c r="L62" s="29"/>
      <c r="M62" s="29"/>
      <c r="N62" s="29"/>
      <c r="O62" s="29"/>
      <c r="P62" s="29"/>
      <c r="Q62" s="29"/>
      <c r="R62" s="29"/>
      <c r="S62" s="29"/>
      <c r="T62" s="79"/>
      <c r="U62" s="29"/>
      <c r="V62" s="29"/>
      <c r="W62" s="29"/>
      <c r="X62" s="29"/>
      <c r="Y62" s="29"/>
      <c r="Z62" s="59"/>
      <c r="AA62" s="35"/>
      <c r="AB62" s="35"/>
      <c r="AC62" s="76"/>
    </row>
    <row r="63" spans="1:139" x14ac:dyDescent="0.25">
      <c r="A63" s="29" t="s">
        <v>186</v>
      </c>
      <c r="B63" s="29" t="s">
        <v>192</v>
      </c>
      <c r="C63" s="29"/>
      <c r="D63" s="29"/>
      <c r="E63" s="29"/>
      <c r="F63" s="29"/>
      <c r="G63" s="29"/>
      <c r="H63" s="29"/>
      <c r="I63" s="29"/>
      <c r="J63" s="29"/>
      <c r="K63" s="79"/>
      <c r="L63" s="29"/>
      <c r="M63" s="29"/>
      <c r="N63" s="29"/>
      <c r="O63" s="29"/>
      <c r="P63" s="29"/>
      <c r="Q63" s="29"/>
      <c r="R63" s="29"/>
      <c r="S63" s="29"/>
      <c r="T63" s="79"/>
      <c r="U63" s="29"/>
      <c r="V63" s="29"/>
      <c r="W63" s="29"/>
      <c r="X63" s="29"/>
      <c r="Y63" s="29"/>
      <c r="Z63" s="59"/>
      <c r="AA63" s="35"/>
      <c r="AB63" s="35"/>
      <c r="AC63" s="76"/>
    </row>
    <row r="64" spans="1:139" x14ac:dyDescent="0.25">
      <c r="A64" s="42" t="s">
        <v>188</v>
      </c>
      <c r="B64" s="35" t="s">
        <v>128</v>
      </c>
      <c r="C64" s="35"/>
      <c r="D64" s="35"/>
      <c r="E64" s="35"/>
      <c r="F64" s="35"/>
      <c r="G64" s="35"/>
      <c r="H64" s="35"/>
      <c r="I64" s="35"/>
      <c r="J64" s="35"/>
      <c r="K64" s="76"/>
      <c r="L64" s="35"/>
      <c r="M64" s="35"/>
      <c r="N64" s="35"/>
      <c r="O64" s="35"/>
      <c r="P64" s="35"/>
      <c r="Q64" s="35"/>
      <c r="R64" s="35"/>
      <c r="S64" s="35"/>
      <c r="T64" s="76"/>
      <c r="U64" s="35"/>
      <c r="V64" s="35"/>
      <c r="W64" s="35"/>
      <c r="X64" s="35"/>
      <c r="Y64" s="35"/>
      <c r="Z64" s="60"/>
      <c r="AA64" s="35"/>
      <c r="AB64" s="35"/>
      <c r="AC64" s="76"/>
    </row>
    <row r="65" spans="2:39" x14ac:dyDescent="0.25">
      <c r="B65" s="16"/>
      <c r="C65" s="104"/>
      <c r="D65" s="104"/>
      <c r="E65" s="104"/>
      <c r="F65" s="104"/>
      <c r="G65" s="104"/>
      <c r="H65" s="104"/>
      <c r="I65" s="104"/>
      <c r="J65" s="104"/>
      <c r="K65" s="66"/>
      <c r="L65" s="16"/>
      <c r="M65" s="16"/>
      <c r="N65" s="16"/>
      <c r="O65" s="16"/>
      <c r="P65" s="16"/>
      <c r="Q65" s="16"/>
      <c r="R65" s="16"/>
      <c r="S65" s="16"/>
      <c r="T65" s="66"/>
      <c r="U65" s="16"/>
      <c r="V65" s="16"/>
      <c r="W65" s="16"/>
      <c r="X65" s="16"/>
      <c r="Y65" s="16"/>
      <c r="Z65" s="55"/>
      <c r="AE65" s="27"/>
      <c r="AF65" s="27"/>
      <c r="AG65" s="27"/>
      <c r="AJ65" s="27"/>
      <c r="AK65" s="27"/>
      <c r="AL65" s="27"/>
      <c r="AM65" s="27"/>
    </row>
    <row r="66" spans="2:39" x14ac:dyDescent="0.25">
      <c r="B66" s="16"/>
      <c r="C66" s="104"/>
      <c r="D66" s="104"/>
      <c r="E66" s="104"/>
      <c r="F66" s="104"/>
      <c r="G66" s="104"/>
      <c r="H66" s="104"/>
      <c r="I66" s="104"/>
      <c r="J66" s="104"/>
      <c r="K66" s="66"/>
      <c r="L66" s="16"/>
      <c r="M66" s="16"/>
      <c r="N66" s="16"/>
      <c r="O66" s="16"/>
      <c r="P66" s="16"/>
      <c r="Q66" s="16"/>
      <c r="R66" s="16"/>
      <c r="S66" s="16"/>
      <c r="T66" s="66"/>
      <c r="U66" s="16"/>
      <c r="V66" s="16"/>
      <c r="W66" s="16"/>
      <c r="X66" s="16"/>
      <c r="Y66" s="16"/>
      <c r="Z66" s="55"/>
      <c r="AE66" s="27"/>
      <c r="AF66" s="27"/>
      <c r="AG66" s="27"/>
      <c r="AJ66" s="27"/>
      <c r="AK66" s="27"/>
      <c r="AL66" s="27"/>
      <c r="AM66" s="27"/>
    </row>
    <row r="67" spans="2:39" x14ac:dyDescent="0.25">
      <c r="B67" s="16"/>
      <c r="C67" s="104"/>
      <c r="D67" s="104"/>
      <c r="E67" s="104"/>
      <c r="F67" s="104"/>
      <c r="G67" s="104"/>
      <c r="H67" s="104"/>
      <c r="I67" s="104"/>
      <c r="J67" s="104"/>
      <c r="K67" s="66"/>
      <c r="L67" s="16"/>
      <c r="M67" s="16"/>
      <c r="N67" s="16"/>
      <c r="O67" s="16"/>
      <c r="P67" s="16"/>
      <c r="Q67" s="16"/>
      <c r="R67" s="16"/>
      <c r="S67" s="16"/>
      <c r="T67" s="66"/>
      <c r="U67" s="16"/>
      <c r="V67" s="16"/>
      <c r="W67" s="16"/>
      <c r="X67" s="16"/>
      <c r="Y67" s="16"/>
      <c r="Z67" s="55"/>
      <c r="AE67" s="27"/>
      <c r="AF67" s="27"/>
      <c r="AG67" s="27"/>
      <c r="AJ67" s="27"/>
      <c r="AK67" s="27"/>
      <c r="AL67" s="27"/>
      <c r="AM67" s="27"/>
    </row>
    <row r="68" spans="2:39" x14ac:dyDescent="0.25">
      <c r="B68" s="16"/>
      <c r="C68" s="104"/>
      <c r="D68" s="104"/>
      <c r="E68" s="104"/>
      <c r="F68" s="104"/>
      <c r="G68" s="104"/>
      <c r="H68" s="104"/>
      <c r="I68" s="104"/>
      <c r="J68" s="104"/>
      <c r="K68" s="66"/>
      <c r="L68" s="16"/>
      <c r="M68" s="16"/>
      <c r="N68" s="16"/>
      <c r="O68" s="16"/>
      <c r="P68" s="16"/>
      <c r="Q68" s="16"/>
      <c r="R68" s="16"/>
      <c r="S68" s="16"/>
      <c r="T68" s="66"/>
      <c r="U68" s="16"/>
      <c r="V68" s="16"/>
      <c r="W68" s="16"/>
      <c r="X68" s="16"/>
      <c r="Y68" s="16"/>
      <c r="Z68" s="55"/>
      <c r="AE68" s="27"/>
      <c r="AF68" s="27"/>
      <c r="AG68" s="27"/>
      <c r="AJ68" s="27"/>
      <c r="AK68" s="27"/>
      <c r="AL68" s="27"/>
      <c r="AM68" s="27"/>
    </row>
    <row r="69" spans="2:39" x14ac:dyDescent="0.25">
      <c r="B69" s="16"/>
      <c r="C69" s="104"/>
      <c r="D69" s="104"/>
      <c r="E69" s="104"/>
      <c r="F69" s="104"/>
      <c r="G69" s="104"/>
      <c r="H69" s="104"/>
      <c r="I69" s="104"/>
      <c r="J69" s="104"/>
      <c r="K69" s="66"/>
      <c r="L69" s="16"/>
      <c r="M69" s="16"/>
      <c r="N69" s="16"/>
      <c r="O69" s="16"/>
      <c r="P69" s="16"/>
      <c r="Q69" s="16"/>
      <c r="R69" s="16"/>
      <c r="S69" s="16"/>
      <c r="T69" s="66"/>
      <c r="U69" s="16"/>
      <c r="V69" s="16"/>
      <c r="W69" s="16"/>
      <c r="X69" s="16"/>
      <c r="Y69" s="16"/>
      <c r="Z69" s="55"/>
      <c r="AE69" s="27"/>
      <c r="AF69" s="27"/>
      <c r="AG69" s="27"/>
      <c r="AJ69" s="27"/>
      <c r="AK69" s="27"/>
      <c r="AL69" s="27"/>
      <c r="AM69" s="27"/>
    </row>
    <row r="70" spans="2:39" x14ac:dyDescent="0.25">
      <c r="B70" s="16"/>
      <c r="C70" s="104"/>
      <c r="D70" s="104"/>
      <c r="E70" s="104"/>
      <c r="F70" s="104"/>
      <c r="G70" s="104"/>
      <c r="H70" s="104"/>
      <c r="I70" s="104"/>
      <c r="J70" s="104"/>
      <c r="K70" s="66"/>
      <c r="L70" s="16"/>
      <c r="M70" s="16"/>
      <c r="N70" s="16"/>
      <c r="O70" s="16"/>
      <c r="P70" s="16"/>
      <c r="Q70" s="16"/>
      <c r="R70" s="16"/>
      <c r="S70" s="16"/>
      <c r="T70" s="66"/>
      <c r="U70" s="16"/>
      <c r="V70" s="16"/>
      <c r="W70" s="16"/>
      <c r="X70" s="16"/>
      <c r="Y70" s="16"/>
      <c r="Z70" s="55"/>
      <c r="AE70" s="27"/>
      <c r="AF70" s="27"/>
      <c r="AG70" s="27"/>
      <c r="AJ70" s="27"/>
      <c r="AK70" s="27"/>
      <c r="AL70" s="27"/>
      <c r="AM70" s="27"/>
    </row>
    <row r="71" spans="2:39" x14ac:dyDescent="0.25">
      <c r="B71" s="16"/>
      <c r="C71" s="104"/>
      <c r="D71" s="104"/>
      <c r="E71" s="104"/>
      <c r="F71" s="104"/>
      <c r="G71" s="104"/>
      <c r="H71" s="104"/>
      <c r="I71" s="104"/>
      <c r="J71" s="104"/>
      <c r="K71" s="66"/>
      <c r="L71" s="16"/>
      <c r="M71" s="16"/>
      <c r="N71" s="16"/>
      <c r="O71" s="16"/>
      <c r="P71" s="16"/>
      <c r="Q71" s="16"/>
      <c r="R71" s="16"/>
      <c r="S71" s="16"/>
      <c r="T71" s="66"/>
      <c r="U71" s="16"/>
      <c r="V71" s="16"/>
      <c r="W71" s="16"/>
      <c r="X71" s="16"/>
      <c r="Y71" s="16"/>
      <c r="Z71" s="55"/>
      <c r="AE71" s="27"/>
      <c r="AF71" s="27"/>
      <c r="AG71" s="27"/>
      <c r="AJ71" s="27"/>
      <c r="AK71" s="27"/>
      <c r="AL71" s="27"/>
      <c r="AM71" s="27"/>
    </row>
    <row r="72" spans="2:39" x14ac:dyDescent="0.25">
      <c r="B72" s="16"/>
      <c r="C72" s="104"/>
      <c r="D72" s="104"/>
      <c r="E72" s="104"/>
      <c r="F72" s="104"/>
      <c r="G72" s="104"/>
      <c r="H72" s="104"/>
      <c r="I72" s="104"/>
      <c r="J72" s="104"/>
      <c r="K72" s="66"/>
      <c r="L72" s="16"/>
      <c r="M72" s="16"/>
      <c r="N72" s="16"/>
      <c r="O72" s="16"/>
      <c r="P72" s="16"/>
      <c r="Q72" s="16"/>
      <c r="R72" s="16"/>
      <c r="S72" s="16"/>
      <c r="T72" s="66"/>
      <c r="U72" s="16"/>
      <c r="V72" s="16"/>
      <c r="W72" s="16"/>
      <c r="X72" s="16"/>
      <c r="Y72" s="16"/>
      <c r="Z72" s="55"/>
      <c r="AE72" s="27"/>
      <c r="AF72" s="27"/>
      <c r="AG72" s="27"/>
      <c r="AJ72" s="27"/>
      <c r="AK72" s="27"/>
      <c r="AL72" s="27"/>
      <c r="AM72" s="27"/>
    </row>
    <row r="73" spans="2:39" x14ac:dyDescent="0.25">
      <c r="B73" s="16"/>
      <c r="C73" s="104"/>
      <c r="D73" s="104"/>
      <c r="E73" s="104"/>
      <c r="F73" s="104"/>
      <c r="G73" s="104"/>
      <c r="H73" s="104"/>
      <c r="I73" s="104"/>
      <c r="J73" s="104"/>
      <c r="K73" s="66"/>
      <c r="L73" s="16"/>
      <c r="M73" s="16"/>
      <c r="N73" s="16"/>
      <c r="O73" s="16"/>
      <c r="P73" s="16"/>
      <c r="Q73" s="16"/>
      <c r="R73" s="16"/>
      <c r="S73" s="16"/>
      <c r="T73" s="66"/>
      <c r="U73" s="16"/>
      <c r="V73" s="16"/>
      <c r="W73" s="16"/>
      <c r="X73" s="16"/>
      <c r="Y73" s="16"/>
      <c r="Z73" s="55"/>
      <c r="AE73" s="27"/>
      <c r="AF73" s="27"/>
      <c r="AG73" s="27"/>
      <c r="AJ73" s="27"/>
      <c r="AK73" s="27"/>
      <c r="AL73" s="27"/>
      <c r="AM73" s="27"/>
    </row>
    <row r="74" spans="2:39" x14ac:dyDescent="0.25">
      <c r="B74" s="16"/>
      <c r="C74" s="104"/>
      <c r="D74" s="104"/>
      <c r="E74" s="104"/>
      <c r="F74" s="104"/>
      <c r="G74" s="104"/>
      <c r="H74" s="104"/>
      <c r="I74" s="104"/>
      <c r="J74" s="104"/>
      <c r="K74" s="66"/>
      <c r="L74" s="16"/>
      <c r="M74" s="16"/>
      <c r="N74" s="16"/>
      <c r="O74" s="16"/>
      <c r="P74" s="16"/>
      <c r="Q74" s="16"/>
      <c r="R74" s="16"/>
      <c r="S74" s="16"/>
      <c r="T74" s="66"/>
      <c r="U74" s="16"/>
      <c r="V74" s="16"/>
      <c r="W74" s="16"/>
      <c r="X74" s="16"/>
      <c r="Y74" s="16"/>
      <c r="Z74" s="55"/>
      <c r="AE74" s="27"/>
      <c r="AF74" s="27"/>
      <c r="AG74" s="27"/>
      <c r="AJ74" s="27"/>
      <c r="AK74" s="27"/>
      <c r="AL74" s="27"/>
      <c r="AM74" s="27"/>
    </row>
    <row r="75" spans="2:39" x14ac:dyDescent="0.25">
      <c r="B75" s="16"/>
      <c r="C75" s="104"/>
      <c r="D75" s="104"/>
      <c r="E75" s="104"/>
      <c r="F75" s="104"/>
      <c r="G75" s="104"/>
      <c r="H75" s="104"/>
      <c r="I75" s="104"/>
      <c r="J75" s="104"/>
      <c r="K75" s="66"/>
      <c r="L75" s="16"/>
      <c r="M75" s="16"/>
      <c r="N75" s="16"/>
      <c r="O75" s="16"/>
      <c r="P75" s="16"/>
      <c r="Q75" s="16"/>
      <c r="R75" s="16"/>
      <c r="S75" s="16"/>
      <c r="T75" s="66"/>
      <c r="U75" s="16"/>
      <c r="V75" s="16"/>
      <c r="W75" s="16"/>
      <c r="X75" s="16"/>
      <c r="Y75" s="16"/>
      <c r="Z75" s="55"/>
      <c r="AE75" s="27"/>
      <c r="AF75" s="27"/>
      <c r="AG75" s="27"/>
      <c r="AJ75" s="27"/>
      <c r="AK75" s="27"/>
      <c r="AL75" s="27"/>
      <c r="AM75" s="27"/>
    </row>
    <row r="76" spans="2:39" x14ac:dyDescent="0.25">
      <c r="B76" s="16"/>
      <c r="C76" s="104"/>
      <c r="D76" s="104"/>
      <c r="E76" s="104"/>
      <c r="F76" s="104"/>
      <c r="G76" s="104"/>
      <c r="H76" s="104"/>
      <c r="I76" s="104"/>
      <c r="J76" s="104"/>
      <c r="K76" s="66"/>
      <c r="L76" s="16"/>
      <c r="M76" s="16"/>
      <c r="N76" s="16"/>
      <c r="O76" s="16"/>
      <c r="P76" s="16"/>
      <c r="Q76" s="16"/>
      <c r="R76" s="16"/>
      <c r="S76" s="16"/>
      <c r="T76" s="66"/>
      <c r="U76" s="16"/>
      <c r="V76" s="16"/>
      <c r="W76" s="16"/>
      <c r="X76" s="16"/>
      <c r="Y76" s="16"/>
      <c r="Z76" s="55"/>
      <c r="AE76" s="27"/>
      <c r="AF76" s="27"/>
      <c r="AG76" s="27"/>
      <c r="AJ76" s="27"/>
      <c r="AK76" s="27"/>
      <c r="AL76" s="27"/>
      <c r="AM76" s="27"/>
    </row>
    <row r="77" spans="2:39" x14ac:dyDescent="0.25">
      <c r="B77" s="16"/>
      <c r="C77" s="104"/>
      <c r="D77" s="104"/>
      <c r="E77" s="104"/>
      <c r="F77" s="104"/>
      <c r="G77" s="104"/>
      <c r="H77" s="104"/>
      <c r="I77" s="104"/>
      <c r="J77" s="104"/>
      <c r="K77" s="66"/>
      <c r="L77" s="16"/>
      <c r="M77" s="16"/>
      <c r="N77" s="16"/>
      <c r="O77" s="16"/>
      <c r="P77" s="16"/>
      <c r="Q77" s="16"/>
      <c r="R77" s="16"/>
      <c r="S77" s="16"/>
      <c r="T77" s="66"/>
      <c r="U77" s="16"/>
      <c r="V77" s="16"/>
      <c r="W77" s="16"/>
      <c r="X77" s="16"/>
      <c r="Y77" s="16"/>
      <c r="Z77" s="55"/>
      <c r="AE77" s="27"/>
      <c r="AF77" s="27"/>
      <c r="AG77" s="27"/>
      <c r="AJ77" s="27"/>
      <c r="AK77" s="27"/>
      <c r="AL77" s="27"/>
      <c r="AM77" s="27"/>
    </row>
    <row r="78" spans="2:39" x14ac:dyDescent="0.25">
      <c r="B78" s="16"/>
      <c r="C78" s="104"/>
      <c r="D78" s="104"/>
      <c r="E78" s="104"/>
      <c r="F78" s="104"/>
      <c r="G78" s="104"/>
      <c r="H78" s="104"/>
      <c r="I78" s="104"/>
      <c r="J78" s="104"/>
      <c r="K78" s="66"/>
      <c r="L78" s="16"/>
      <c r="M78" s="16"/>
      <c r="N78" s="16"/>
      <c r="O78" s="16"/>
      <c r="P78" s="16"/>
      <c r="Q78" s="16"/>
      <c r="R78" s="16"/>
      <c r="S78" s="16"/>
      <c r="T78" s="66"/>
      <c r="U78" s="16"/>
      <c r="V78" s="16"/>
      <c r="W78" s="16"/>
      <c r="X78" s="16"/>
      <c r="Y78" s="16"/>
      <c r="Z78" s="55"/>
      <c r="AE78" s="27"/>
      <c r="AF78" s="27"/>
      <c r="AG78" s="27"/>
      <c r="AJ78" s="27"/>
      <c r="AK78" s="27"/>
      <c r="AL78" s="27"/>
      <c r="AM78" s="27"/>
    </row>
    <row r="79" spans="2:39" x14ac:dyDescent="0.25">
      <c r="B79" s="16"/>
      <c r="C79" s="104"/>
      <c r="D79" s="104"/>
      <c r="E79" s="104"/>
      <c r="F79" s="104"/>
      <c r="G79" s="104"/>
      <c r="H79" s="104"/>
      <c r="I79" s="104"/>
      <c r="J79" s="104"/>
      <c r="K79" s="66"/>
      <c r="L79" s="16"/>
      <c r="M79" s="16"/>
      <c r="N79" s="16"/>
      <c r="O79" s="16"/>
      <c r="P79" s="16"/>
      <c r="Q79" s="16"/>
      <c r="R79" s="16"/>
      <c r="S79" s="16"/>
      <c r="T79" s="66"/>
      <c r="U79" s="16"/>
      <c r="V79" s="16"/>
      <c r="W79" s="16"/>
      <c r="X79" s="16"/>
      <c r="Y79" s="16"/>
      <c r="Z79" s="55"/>
      <c r="AE79" s="27"/>
      <c r="AF79" s="27"/>
      <c r="AG79" s="27"/>
      <c r="AJ79" s="27"/>
      <c r="AK79" s="27"/>
      <c r="AL79" s="27"/>
      <c r="AM79" s="27"/>
    </row>
    <row r="80" spans="2:39" x14ac:dyDescent="0.25">
      <c r="B80" s="16"/>
      <c r="C80" s="104"/>
      <c r="D80" s="104"/>
      <c r="E80" s="104"/>
      <c r="F80" s="104"/>
      <c r="G80" s="104"/>
      <c r="H80" s="104"/>
      <c r="I80" s="104"/>
      <c r="J80" s="104"/>
      <c r="K80" s="66"/>
      <c r="L80" s="16"/>
      <c r="M80" s="16"/>
      <c r="N80" s="16"/>
      <c r="O80" s="16"/>
      <c r="P80" s="16"/>
      <c r="Q80" s="16"/>
      <c r="R80" s="16"/>
      <c r="S80" s="16"/>
      <c r="T80" s="66"/>
      <c r="U80" s="16"/>
      <c r="V80" s="16"/>
      <c r="W80" s="16"/>
      <c r="X80" s="16"/>
      <c r="Y80" s="16"/>
      <c r="Z80" s="55"/>
      <c r="AE80" s="27"/>
      <c r="AF80" s="27"/>
      <c r="AG80" s="27"/>
      <c r="AJ80" s="27"/>
      <c r="AK80" s="27"/>
      <c r="AL80" s="27"/>
      <c r="AM80" s="27"/>
    </row>
    <row r="81" spans="2:39" x14ac:dyDescent="0.25">
      <c r="B81" s="16"/>
      <c r="C81" s="104"/>
      <c r="D81" s="104"/>
      <c r="E81" s="104"/>
      <c r="F81" s="104"/>
      <c r="G81" s="104"/>
      <c r="H81" s="104"/>
      <c r="I81" s="104"/>
      <c r="J81" s="104"/>
      <c r="K81" s="66"/>
      <c r="L81" s="16"/>
      <c r="M81" s="16"/>
      <c r="N81" s="16"/>
      <c r="O81" s="16"/>
      <c r="P81" s="16"/>
      <c r="Q81" s="16"/>
      <c r="R81" s="16"/>
      <c r="S81" s="16"/>
      <c r="T81" s="66"/>
      <c r="U81" s="16"/>
      <c r="V81" s="16"/>
      <c r="W81" s="16"/>
      <c r="X81" s="16"/>
      <c r="Y81" s="16"/>
      <c r="Z81" s="55"/>
      <c r="AE81" s="27"/>
      <c r="AF81" s="27"/>
      <c r="AG81" s="27"/>
      <c r="AJ81" s="27"/>
      <c r="AK81" s="27"/>
      <c r="AL81" s="27"/>
      <c r="AM81" s="27"/>
    </row>
    <row r="82" spans="2:39" x14ac:dyDescent="0.25">
      <c r="B82" s="16"/>
      <c r="C82" s="104"/>
      <c r="D82" s="104"/>
      <c r="E82" s="104"/>
      <c r="F82" s="104"/>
      <c r="G82" s="104"/>
      <c r="H82" s="104"/>
      <c r="I82" s="104"/>
      <c r="J82" s="104"/>
      <c r="K82" s="66"/>
      <c r="L82" s="16"/>
      <c r="M82" s="16"/>
      <c r="N82" s="16"/>
      <c r="O82" s="16"/>
      <c r="P82" s="16"/>
      <c r="Q82" s="16"/>
      <c r="R82" s="16"/>
      <c r="S82" s="16"/>
      <c r="T82" s="66"/>
      <c r="U82" s="16"/>
      <c r="V82" s="16"/>
      <c r="W82" s="16"/>
      <c r="X82" s="16"/>
      <c r="Y82" s="16"/>
      <c r="Z82" s="55"/>
      <c r="AE82" s="27"/>
      <c r="AF82" s="27"/>
      <c r="AG82" s="27"/>
      <c r="AJ82" s="27"/>
      <c r="AK82" s="27"/>
      <c r="AL82" s="27"/>
      <c r="AM82" s="27"/>
    </row>
    <row r="83" spans="2:39" x14ac:dyDescent="0.25">
      <c r="B83" s="16"/>
      <c r="C83" s="104"/>
      <c r="D83" s="104"/>
      <c r="E83" s="104"/>
      <c r="F83" s="104"/>
      <c r="G83" s="104"/>
      <c r="H83" s="104"/>
      <c r="I83" s="104"/>
      <c r="J83" s="104"/>
      <c r="K83" s="66"/>
      <c r="L83" s="16"/>
      <c r="M83" s="16"/>
      <c r="N83" s="16"/>
      <c r="O83" s="16"/>
      <c r="P83" s="16"/>
      <c r="Q83" s="16"/>
      <c r="R83" s="16"/>
      <c r="S83" s="16"/>
      <c r="T83" s="66"/>
      <c r="U83" s="16"/>
      <c r="V83" s="16"/>
      <c r="W83" s="16"/>
      <c r="X83" s="16"/>
      <c r="Y83" s="16"/>
      <c r="Z83" s="55"/>
      <c r="AE83" s="27"/>
      <c r="AF83" s="27"/>
      <c r="AG83" s="27"/>
      <c r="AJ83" s="27"/>
      <c r="AK83" s="27"/>
      <c r="AL83" s="27"/>
      <c r="AM83" s="27"/>
    </row>
    <row r="84" spans="2:39" x14ac:dyDescent="0.25">
      <c r="B84" s="16"/>
      <c r="C84" s="104"/>
      <c r="D84" s="104"/>
      <c r="E84" s="104"/>
      <c r="F84" s="104"/>
      <c r="G84" s="104"/>
      <c r="H84" s="104"/>
      <c r="I84" s="104"/>
      <c r="J84" s="104"/>
      <c r="K84" s="66"/>
      <c r="L84" s="16"/>
      <c r="M84" s="16"/>
      <c r="N84" s="16"/>
      <c r="O84" s="16"/>
      <c r="P84" s="16"/>
      <c r="Q84" s="16"/>
      <c r="R84" s="16"/>
      <c r="S84" s="16"/>
      <c r="T84" s="66"/>
      <c r="U84" s="16"/>
      <c r="V84" s="16"/>
      <c r="W84" s="16"/>
      <c r="X84" s="16"/>
      <c r="Y84" s="16"/>
      <c r="Z84" s="55"/>
      <c r="AE84" s="27"/>
      <c r="AF84" s="27"/>
      <c r="AG84" s="27"/>
      <c r="AJ84" s="27"/>
      <c r="AK84" s="27"/>
      <c r="AL84" s="27"/>
      <c r="AM84" s="27"/>
    </row>
    <row r="85" spans="2:39" x14ac:dyDescent="0.25">
      <c r="B85" s="16"/>
      <c r="C85" s="104"/>
      <c r="D85" s="104"/>
      <c r="E85" s="104"/>
      <c r="F85" s="104"/>
      <c r="G85" s="104"/>
      <c r="H85" s="104"/>
      <c r="I85" s="104"/>
      <c r="J85" s="104"/>
      <c r="K85" s="66"/>
      <c r="L85" s="16"/>
      <c r="M85" s="16"/>
      <c r="N85" s="16"/>
      <c r="O85" s="16"/>
      <c r="P85" s="16"/>
      <c r="Q85" s="16"/>
      <c r="R85" s="16"/>
      <c r="S85" s="16"/>
      <c r="T85" s="66"/>
      <c r="U85" s="16"/>
      <c r="V85" s="16"/>
      <c r="W85" s="16"/>
      <c r="X85" s="16"/>
      <c r="Y85" s="16"/>
      <c r="Z85" s="55"/>
      <c r="AE85" s="27"/>
      <c r="AF85" s="27"/>
      <c r="AG85" s="27"/>
      <c r="AJ85" s="27"/>
      <c r="AK85" s="27"/>
      <c r="AL85" s="27"/>
      <c r="AM85" s="27"/>
    </row>
    <row r="86" spans="2:39" x14ac:dyDescent="0.25">
      <c r="B86" s="16"/>
      <c r="C86" s="104"/>
      <c r="D86" s="104"/>
      <c r="E86" s="104"/>
      <c r="F86" s="104"/>
      <c r="G86" s="104"/>
      <c r="H86" s="104"/>
      <c r="I86" s="104"/>
      <c r="J86" s="104"/>
      <c r="K86" s="66"/>
      <c r="L86" s="16"/>
      <c r="M86" s="16"/>
      <c r="N86" s="16"/>
      <c r="O86" s="16"/>
      <c r="P86" s="16"/>
      <c r="Q86" s="16"/>
      <c r="R86" s="16"/>
      <c r="S86" s="16"/>
      <c r="T86" s="66"/>
      <c r="U86" s="16"/>
      <c r="V86" s="16"/>
      <c r="W86" s="16"/>
      <c r="X86" s="16"/>
      <c r="Y86" s="16"/>
      <c r="Z86" s="55"/>
      <c r="AE86" s="27"/>
      <c r="AF86" s="27"/>
      <c r="AG86" s="27"/>
      <c r="AJ86" s="27"/>
      <c r="AK86" s="27"/>
      <c r="AL86" s="27"/>
      <c r="AM86" s="27"/>
    </row>
    <row r="87" spans="2:39" x14ac:dyDescent="0.25">
      <c r="B87" s="16"/>
      <c r="C87" s="104"/>
      <c r="D87" s="104"/>
      <c r="E87" s="104"/>
      <c r="F87" s="104"/>
      <c r="G87" s="104"/>
      <c r="H87" s="104"/>
      <c r="I87" s="104"/>
      <c r="J87" s="104"/>
      <c r="K87" s="66"/>
      <c r="L87" s="16"/>
      <c r="M87" s="16"/>
      <c r="N87" s="16"/>
      <c r="O87" s="16"/>
      <c r="P87" s="16"/>
      <c r="Q87" s="16"/>
      <c r="R87" s="16"/>
      <c r="S87" s="16"/>
      <c r="T87" s="66"/>
      <c r="U87" s="16"/>
      <c r="V87" s="16"/>
      <c r="W87" s="16"/>
      <c r="X87" s="16"/>
      <c r="Y87" s="16"/>
      <c r="Z87" s="55"/>
      <c r="AE87" s="27"/>
      <c r="AF87" s="27"/>
      <c r="AG87" s="27"/>
      <c r="AJ87" s="27"/>
      <c r="AK87" s="27"/>
      <c r="AL87" s="27"/>
      <c r="AM87" s="27"/>
    </row>
    <row r="88" spans="2:39" x14ac:dyDescent="0.25">
      <c r="B88" s="16"/>
      <c r="C88" s="104"/>
      <c r="D88" s="104"/>
      <c r="E88" s="104"/>
      <c r="F88" s="104"/>
      <c r="G88" s="104"/>
      <c r="H88" s="104"/>
      <c r="I88" s="104"/>
      <c r="J88" s="104"/>
      <c r="K88" s="66"/>
      <c r="L88" s="16"/>
      <c r="M88" s="16"/>
      <c r="N88" s="16"/>
      <c r="O88" s="16"/>
      <c r="P88" s="16"/>
      <c r="Q88" s="16"/>
      <c r="R88" s="16"/>
      <c r="S88" s="16"/>
      <c r="T88" s="66"/>
      <c r="U88" s="16"/>
      <c r="V88" s="16"/>
      <c r="W88" s="16"/>
      <c r="X88" s="16"/>
      <c r="Y88" s="16"/>
      <c r="Z88" s="55"/>
      <c r="AE88" s="27"/>
      <c r="AF88" s="27"/>
      <c r="AG88" s="27"/>
      <c r="AJ88" s="27"/>
      <c r="AK88" s="27"/>
      <c r="AL88" s="27"/>
      <c r="AM88" s="27"/>
    </row>
    <row r="89" spans="2:39" x14ac:dyDescent="0.25">
      <c r="B89" s="16"/>
      <c r="C89" s="104"/>
      <c r="D89" s="104"/>
      <c r="E89" s="104"/>
      <c r="F89" s="104"/>
      <c r="G89" s="104"/>
      <c r="H89" s="104"/>
      <c r="I89" s="104"/>
      <c r="J89" s="104"/>
      <c r="K89" s="66"/>
      <c r="L89" s="16"/>
      <c r="M89" s="16"/>
      <c r="N89" s="16"/>
      <c r="O89" s="16"/>
      <c r="P89" s="16"/>
      <c r="Q89" s="16"/>
      <c r="R89" s="16"/>
      <c r="S89" s="16"/>
      <c r="T89" s="66"/>
      <c r="U89" s="16"/>
      <c r="V89" s="16"/>
      <c r="W89" s="16"/>
      <c r="X89" s="16"/>
      <c r="Y89" s="16"/>
      <c r="Z89" s="55"/>
      <c r="AE89" s="27"/>
      <c r="AF89" s="27"/>
      <c r="AG89" s="27"/>
      <c r="AJ89" s="27"/>
      <c r="AK89" s="27"/>
      <c r="AL89" s="27"/>
      <c r="AM89" s="27"/>
    </row>
    <row r="90" spans="2:39" x14ac:dyDescent="0.25">
      <c r="B90" s="16"/>
      <c r="C90" s="104"/>
      <c r="D90" s="104"/>
      <c r="E90" s="104"/>
      <c r="F90" s="104"/>
      <c r="G90" s="104"/>
      <c r="H90" s="104"/>
      <c r="I90" s="104"/>
      <c r="J90" s="104"/>
      <c r="K90" s="66"/>
      <c r="L90" s="16"/>
      <c r="M90" s="16"/>
      <c r="N90" s="16"/>
      <c r="O90" s="16"/>
      <c r="P90" s="16"/>
      <c r="Q90" s="16"/>
      <c r="R90" s="16"/>
      <c r="S90" s="16"/>
      <c r="T90" s="66"/>
      <c r="U90" s="16"/>
      <c r="V90" s="16"/>
      <c r="W90" s="16"/>
      <c r="X90" s="16"/>
      <c r="Y90" s="16"/>
      <c r="Z90" s="55"/>
      <c r="AE90" s="27"/>
      <c r="AF90" s="27"/>
      <c r="AG90" s="27"/>
      <c r="AJ90" s="27"/>
      <c r="AK90" s="27"/>
      <c r="AL90" s="27"/>
      <c r="AM90" s="27"/>
    </row>
    <row r="91" spans="2:39" x14ac:dyDescent="0.25">
      <c r="B91" s="16"/>
      <c r="C91" s="104"/>
      <c r="D91" s="104"/>
      <c r="E91" s="104"/>
      <c r="F91" s="104"/>
      <c r="G91" s="104"/>
      <c r="H91" s="104"/>
      <c r="I91" s="104"/>
      <c r="J91" s="104"/>
      <c r="K91" s="66"/>
      <c r="L91" s="16"/>
      <c r="M91" s="16"/>
      <c r="N91" s="16"/>
      <c r="O91" s="16"/>
      <c r="P91" s="16"/>
      <c r="Q91" s="16"/>
      <c r="R91" s="16"/>
      <c r="S91" s="16"/>
      <c r="T91" s="66"/>
      <c r="U91" s="16"/>
      <c r="V91" s="16"/>
      <c r="W91" s="16"/>
      <c r="X91" s="16"/>
      <c r="Y91" s="16"/>
      <c r="Z91" s="55"/>
      <c r="AE91" s="27"/>
      <c r="AF91" s="27"/>
      <c r="AG91" s="27"/>
      <c r="AJ91" s="27"/>
      <c r="AK91" s="27"/>
      <c r="AL91" s="27"/>
      <c r="AM91" s="27"/>
    </row>
    <row r="92" spans="2:39" x14ac:dyDescent="0.25">
      <c r="B92" s="16"/>
      <c r="C92" s="104"/>
      <c r="D92" s="104"/>
      <c r="E92" s="104"/>
      <c r="F92" s="104"/>
      <c r="G92" s="104"/>
      <c r="H92" s="104"/>
      <c r="I92" s="104"/>
      <c r="J92" s="104"/>
      <c r="K92" s="66"/>
      <c r="L92" s="16"/>
      <c r="M92" s="16"/>
      <c r="N92" s="16"/>
      <c r="O92" s="16"/>
      <c r="P92" s="16"/>
      <c r="Q92" s="16"/>
      <c r="R92" s="16"/>
      <c r="S92" s="16"/>
      <c r="T92" s="66"/>
      <c r="U92" s="16"/>
      <c r="V92" s="16"/>
      <c r="W92" s="16"/>
      <c r="X92" s="16"/>
      <c r="Y92" s="16"/>
      <c r="Z92" s="55"/>
      <c r="AE92" s="27"/>
      <c r="AF92" s="27"/>
      <c r="AG92" s="27"/>
      <c r="AJ92" s="27"/>
      <c r="AK92" s="27"/>
      <c r="AL92" s="27"/>
      <c r="AM92" s="27"/>
    </row>
    <row r="93" spans="2:39" x14ac:dyDescent="0.25">
      <c r="B93" s="16"/>
      <c r="C93" s="104"/>
      <c r="D93" s="104"/>
      <c r="E93" s="104"/>
      <c r="F93" s="104"/>
      <c r="G93" s="104"/>
      <c r="H93" s="104"/>
      <c r="I93" s="104"/>
      <c r="J93" s="104"/>
      <c r="K93" s="66"/>
      <c r="L93" s="16"/>
      <c r="M93" s="16"/>
      <c r="N93" s="16"/>
      <c r="O93" s="16"/>
      <c r="P93" s="16"/>
      <c r="Q93" s="16"/>
      <c r="R93" s="16"/>
      <c r="S93" s="16"/>
      <c r="T93" s="66"/>
      <c r="U93" s="16"/>
      <c r="V93" s="16"/>
      <c r="W93" s="16"/>
      <c r="X93" s="16"/>
      <c r="Y93" s="16"/>
      <c r="Z93" s="55"/>
      <c r="AE93" s="27"/>
      <c r="AF93" s="27"/>
      <c r="AG93" s="27"/>
      <c r="AJ93" s="27"/>
      <c r="AK93" s="27"/>
      <c r="AL93" s="27"/>
      <c r="AM93" s="27"/>
    </row>
    <row r="94" spans="2:39" x14ac:dyDescent="0.25">
      <c r="B94" s="16"/>
      <c r="C94" s="104"/>
      <c r="D94" s="104"/>
      <c r="E94" s="104"/>
      <c r="F94" s="104"/>
      <c r="G94" s="104"/>
      <c r="H94" s="104"/>
      <c r="I94" s="104"/>
      <c r="J94" s="104"/>
      <c r="K94" s="66"/>
      <c r="L94" s="16"/>
      <c r="M94" s="16"/>
      <c r="N94" s="16"/>
      <c r="O94" s="16"/>
      <c r="P94" s="16"/>
      <c r="Q94" s="16"/>
      <c r="R94" s="16"/>
      <c r="S94" s="16"/>
      <c r="T94" s="66"/>
      <c r="U94" s="16"/>
      <c r="V94" s="16"/>
      <c r="W94" s="16"/>
      <c r="X94" s="16"/>
      <c r="Y94" s="16"/>
      <c r="Z94" s="55"/>
      <c r="AE94" s="27"/>
      <c r="AF94" s="27"/>
      <c r="AG94" s="27"/>
      <c r="AJ94" s="27"/>
      <c r="AK94" s="27"/>
      <c r="AL94" s="27"/>
      <c r="AM94" s="27"/>
    </row>
    <row r="95" spans="2:39" x14ac:dyDescent="0.25">
      <c r="B95" s="16"/>
      <c r="C95" s="104"/>
      <c r="D95" s="104"/>
      <c r="E95" s="104"/>
      <c r="F95" s="104"/>
      <c r="G95" s="104"/>
      <c r="H95" s="104"/>
      <c r="I95" s="104"/>
      <c r="J95" s="104"/>
      <c r="K95" s="66"/>
      <c r="L95" s="16"/>
      <c r="M95" s="16"/>
      <c r="N95" s="16"/>
      <c r="O95" s="16"/>
      <c r="P95" s="16"/>
      <c r="Q95" s="16"/>
      <c r="R95" s="16"/>
      <c r="S95" s="16"/>
      <c r="T95" s="66"/>
      <c r="U95" s="16"/>
      <c r="V95" s="16"/>
      <c r="W95" s="16"/>
      <c r="X95" s="16"/>
      <c r="Y95" s="16"/>
      <c r="Z95" s="55"/>
      <c r="AE95" s="27"/>
      <c r="AF95" s="27"/>
      <c r="AG95" s="27"/>
      <c r="AJ95" s="27"/>
      <c r="AK95" s="27"/>
      <c r="AL95" s="27"/>
      <c r="AM95" s="27"/>
    </row>
    <row r="96" spans="2:39" x14ac:dyDescent="0.25">
      <c r="B96" s="16"/>
      <c r="C96" s="104"/>
      <c r="D96" s="104"/>
      <c r="E96" s="104"/>
      <c r="F96" s="104"/>
      <c r="G96" s="104"/>
      <c r="H96" s="104"/>
      <c r="I96" s="104"/>
      <c r="J96" s="104"/>
      <c r="K96" s="66"/>
      <c r="L96" s="16"/>
      <c r="M96" s="16"/>
      <c r="N96" s="16"/>
      <c r="O96" s="16"/>
      <c r="P96" s="16"/>
      <c r="Q96" s="16"/>
      <c r="R96" s="16"/>
      <c r="S96" s="16"/>
      <c r="T96" s="66"/>
      <c r="U96" s="16"/>
      <c r="V96" s="16"/>
      <c r="W96" s="16"/>
      <c r="X96" s="16"/>
      <c r="Y96" s="16"/>
      <c r="Z96" s="55"/>
      <c r="AE96" s="27"/>
      <c r="AF96" s="27"/>
      <c r="AG96" s="27"/>
      <c r="AJ96" s="27"/>
      <c r="AK96" s="27"/>
      <c r="AL96" s="27"/>
      <c r="AM96" s="27"/>
    </row>
    <row r="97" spans="2:39" x14ac:dyDescent="0.25">
      <c r="B97" s="16"/>
      <c r="C97" s="104"/>
      <c r="D97" s="104"/>
      <c r="E97" s="104"/>
      <c r="F97" s="104"/>
      <c r="G97" s="104"/>
      <c r="H97" s="104"/>
      <c r="I97" s="104"/>
      <c r="J97" s="104"/>
      <c r="K97" s="66"/>
      <c r="L97" s="16"/>
      <c r="M97" s="16"/>
      <c r="N97" s="16"/>
      <c r="O97" s="16"/>
      <c r="P97" s="16"/>
      <c r="Q97" s="16"/>
      <c r="R97" s="16"/>
      <c r="S97" s="16"/>
      <c r="T97" s="66"/>
      <c r="U97" s="16"/>
      <c r="V97" s="16"/>
      <c r="W97" s="16"/>
      <c r="X97" s="16"/>
      <c r="Y97" s="16"/>
      <c r="Z97" s="55"/>
      <c r="AE97" s="27"/>
      <c r="AF97" s="27"/>
      <c r="AG97" s="27"/>
      <c r="AJ97" s="27"/>
      <c r="AK97" s="27"/>
      <c r="AL97" s="27"/>
      <c r="AM97" s="27"/>
    </row>
    <row r="98" spans="2:39" x14ac:dyDescent="0.25">
      <c r="B98" s="16"/>
      <c r="C98" s="104"/>
      <c r="D98" s="104"/>
      <c r="E98" s="104"/>
      <c r="F98" s="104"/>
      <c r="G98" s="104"/>
      <c r="H98" s="104"/>
      <c r="I98" s="104"/>
      <c r="J98" s="104"/>
      <c r="K98" s="66"/>
      <c r="L98" s="16"/>
      <c r="M98" s="16"/>
      <c r="N98" s="16"/>
      <c r="O98" s="16"/>
      <c r="P98" s="16"/>
      <c r="Q98" s="16"/>
      <c r="R98" s="16"/>
      <c r="S98" s="16"/>
      <c r="T98" s="66"/>
      <c r="U98" s="16"/>
      <c r="V98" s="16"/>
      <c r="W98" s="16"/>
      <c r="X98" s="16"/>
      <c r="Y98" s="16"/>
      <c r="Z98" s="55"/>
      <c r="AE98" s="27"/>
      <c r="AF98" s="27"/>
      <c r="AG98" s="27"/>
      <c r="AJ98" s="27"/>
      <c r="AK98" s="27"/>
      <c r="AL98" s="27"/>
      <c r="AM98" s="27"/>
    </row>
    <row r="99" spans="2:39" x14ac:dyDescent="0.25">
      <c r="B99" s="16"/>
      <c r="C99" s="104"/>
      <c r="D99" s="104"/>
      <c r="E99" s="104"/>
      <c r="F99" s="104"/>
      <c r="G99" s="104"/>
      <c r="H99" s="104"/>
      <c r="I99" s="104"/>
      <c r="J99" s="104"/>
      <c r="K99" s="66"/>
      <c r="L99" s="16"/>
      <c r="M99" s="16"/>
      <c r="N99" s="16"/>
      <c r="O99" s="16"/>
      <c r="P99" s="16"/>
      <c r="Q99" s="16"/>
      <c r="R99" s="16"/>
      <c r="S99" s="16"/>
      <c r="T99" s="66"/>
      <c r="U99" s="16"/>
      <c r="V99" s="16"/>
      <c r="W99" s="16"/>
      <c r="X99" s="16"/>
      <c r="Y99" s="16"/>
      <c r="Z99" s="55"/>
      <c r="AE99" s="27"/>
      <c r="AF99" s="27"/>
      <c r="AG99" s="27"/>
      <c r="AJ99" s="27"/>
      <c r="AK99" s="27"/>
      <c r="AL99" s="27"/>
      <c r="AM99" s="27"/>
    </row>
    <row r="100" spans="2:39" x14ac:dyDescent="0.25">
      <c r="B100" s="16"/>
      <c r="C100" s="104"/>
      <c r="D100" s="104"/>
      <c r="E100" s="104"/>
      <c r="F100" s="104"/>
      <c r="G100" s="104"/>
      <c r="H100" s="104"/>
      <c r="I100" s="104"/>
      <c r="J100" s="104"/>
      <c r="K100" s="66"/>
      <c r="L100" s="16"/>
      <c r="M100" s="16"/>
      <c r="N100" s="16"/>
      <c r="O100" s="16"/>
      <c r="P100" s="16"/>
      <c r="Q100" s="16"/>
      <c r="R100" s="16"/>
      <c r="S100" s="16"/>
      <c r="T100" s="66"/>
      <c r="U100" s="16"/>
      <c r="V100" s="16"/>
      <c r="W100" s="16"/>
      <c r="X100" s="16"/>
      <c r="Y100" s="16"/>
      <c r="Z100" s="55"/>
      <c r="AE100" s="27"/>
      <c r="AF100" s="27"/>
      <c r="AG100" s="27"/>
      <c r="AJ100" s="27"/>
      <c r="AK100" s="27"/>
      <c r="AL100" s="27"/>
      <c r="AM100" s="27"/>
    </row>
    <row r="101" spans="2:39" x14ac:dyDescent="0.25">
      <c r="B101" s="16"/>
      <c r="C101" s="104"/>
      <c r="D101" s="104"/>
      <c r="E101" s="104"/>
      <c r="F101" s="104"/>
      <c r="G101" s="104"/>
      <c r="H101" s="104"/>
      <c r="I101" s="104"/>
      <c r="J101" s="104"/>
      <c r="K101" s="66"/>
      <c r="L101" s="16"/>
      <c r="M101" s="16"/>
      <c r="N101" s="16"/>
      <c r="O101" s="16"/>
      <c r="P101" s="16"/>
      <c r="Q101" s="16"/>
      <c r="R101" s="16"/>
      <c r="S101" s="16"/>
      <c r="T101" s="66"/>
      <c r="U101" s="16"/>
      <c r="V101" s="16"/>
      <c r="W101" s="16"/>
      <c r="X101" s="16"/>
      <c r="Y101" s="16"/>
      <c r="Z101" s="55"/>
      <c r="AE101" s="27"/>
      <c r="AF101" s="27"/>
      <c r="AG101" s="27"/>
      <c r="AJ101" s="27"/>
      <c r="AK101" s="27"/>
      <c r="AL101" s="27"/>
      <c r="AM101" s="27"/>
    </row>
    <row r="102" spans="2:39" x14ac:dyDescent="0.25">
      <c r="B102" s="16"/>
      <c r="C102" s="104"/>
      <c r="D102" s="104"/>
      <c r="E102" s="104"/>
      <c r="F102" s="104"/>
      <c r="G102" s="104"/>
      <c r="H102" s="104"/>
      <c r="I102" s="104"/>
      <c r="J102" s="104"/>
      <c r="K102" s="66"/>
      <c r="L102" s="16"/>
      <c r="M102" s="16"/>
      <c r="N102" s="16"/>
      <c r="O102" s="16"/>
      <c r="P102" s="16"/>
      <c r="Q102" s="16"/>
      <c r="R102" s="16"/>
      <c r="S102" s="16"/>
      <c r="T102" s="66"/>
      <c r="U102" s="16"/>
      <c r="V102" s="16"/>
      <c r="W102" s="16"/>
      <c r="X102" s="16"/>
      <c r="Y102" s="16"/>
      <c r="Z102" s="55"/>
      <c r="AE102" s="27"/>
      <c r="AF102" s="27"/>
      <c r="AG102" s="27"/>
      <c r="AJ102" s="27"/>
      <c r="AK102" s="27"/>
      <c r="AL102" s="27"/>
      <c r="AM102" s="27"/>
    </row>
    <row r="103" spans="2:39" x14ac:dyDescent="0.25">
      <c r="B103" s="16"/>
      <c r="C103" s="104"/>
      <c r="D103" s="104"/>
      <c r="E103" s="104"/>
      <c r="F103" s="104"/>
      <c r="G103" s="104"/>
      <c r="H103" s="104"/>
      <c r="I103" s="104"/>
      <c r="J103" s="104"/>
      <c r="K103" s="66"/>
      <c r="L103" s="16"/>
      <c r="M103" s="16"/>
      <c r="N103" s="16"/>
      <c r="O103" s="16"/>
      <c r="P103" s="16"/>
      <c r="Q103" s="16"/>
      <c r="R103" s="16"/>
      <c r="S103" s="16"/>
      <c r="T103" s="66"/>
      <c r="U103" s="16"/>
      <c r="V103" s="16"/>
      <c r="W103" s="16"/>
      <c r="X103" s="16"/>
      <c r="Y103" s="16"/>
      <c r="Z103" s="55"/>
      <c r="AE103" s="27"/>
      <c r="AF103" s="27"/>
      <c r="AG103" s="27"/>
      <c r="AJ103" s="27"/>
      <c r="AK103" s="27"/>
      <c r="AL103" s="27"/>
      <c r="AM103" s="27"/>
    </row>
    <row r="104" spans="2:39" x14ac:dyDescent="0.25">
      <c r="B104" s="16"/>
      <c r="C104" s="104"/>
      <c r="D104" s="104"/>
      <c r="E104" s="104"/>
      <c r="F104" s="104"/>
      <c r="G104" s="104"/>
      <c r="H104" s="104"/>
      <c r="I104" s="104"/>
      <c r="J104" s="104"/>
      <c r="K104" s="66"/>
      <c r="L104" s="16"/>
      <c r="M104" s="16"/>
      <c r="N104" s="16"/>
      <c r="O104" s="16"/>
      <c r="P104" s="16"/>
      <c r="Q104" s="16"/>
      <c r="R104" s="16"/>
      <c r="S104" s="16"/>
      <c r="T104" s="66"/>
      <c r="U104" s="16"/>
      <c r="V104" s="16"/>
      <c r="W104" s="16"/>
      <c r="X104" s="16"/>
      <c r="Y104" s="16"/>
      <c r="Z104" s="55"/>
      <c r="AE104" s="27"/>
      <c r="AF104" s="27"/>
      <c r="AG104" s="27"/>
      <c r="AJ104" s="27"/>
      <c r="AK104" s="27"/>
      <c r="AL104" s="27"/>
      <c r="AM104" s="27"/>
    </row>
    <row r="105" spans="2:39" x14ac:dyDescent="0.25">
      <c r="B105" s="16"/>
      <c r="C105" s="104"/>
      <c r="D105" s="104"/>
      <c r="E105" s="104"/>
      <c r="F105" s="104"/>
      <c r="G105" s="104"/>
      <c r="H105" s="104"/>
      <c r="I105" s="104"/>
      <c r="J105" s="104"/>
      <c r="K105" s="66"/>
      <c r="L105" s="16"/>
      <c r="M105" s="16"/>
      <c r="N105" s="16"/>
      <c r="O105" s="16"/>
      <c r="P105" s="16"/>
      <c r="Q105" s="16"/>
      <c r="R105" s="16"/>
      <c r="S105" s="16"/>
      <c r="T105" s="66"/>
      <c r="U105" s="16"/>
      <c r="V105" s="16"/>
      <c r="W105" s="16"/>
      <c r="X105" s="16"/>
      <c r="Y105" s="16"/>
      <c r="Z105" s="55"/>
      <c r="AE105" s="27"/>
      <c r="AF105" s="27"/>
      <c r="AG105" s="27"/>
      <c r="AJ105" s="27"/>
      <c r="AK105" s="27"/>
      <c r="AL105" s="27"/>
      <c r="AM105" s="27"/>
    </row>
    <row r="106" spans="2:39" x14ac:dyDescent="0.25">
      <c r="B106" s="16"/>
      <c r="C106" s="104"/>
      <c r="D106" s="104"/>
      <c r="E106" s="104"/>
      <c r="F106" s="104"/>
      <c r="G106" s="104"/>
      <c r="H106" s="104"/>
      <c r="I106" s="104"/>
      <c r="J106" s="104"/>
      <c r="K106" s="66"/>
      <c r="L106" s="16"/>
      <c r="M106" s="16"/>
      <c r="N106" s="16"/>
      <c r="O106" s="16"/>
      <c r="P106" s="16"/>
      <c r="Q106" s="16"/>
      <c r="R106" s="16"/>
      <c r="S106" s="16"/>
      <c r="T106" s="66"/>
      <c r="U106" s="16"/>
      <c r="V106" s="16"/>
      <c r="W106" s="16"/>
      <c r="X106" s="16"/>
      <c r="Y106" s="16"/>
      <c r="Z106" s="55"/>
      <c r="AE106" s="27"/>
      <c r="AF106" s="27"/>
      <c r="AG106" s="27"/>
      <c r="AJ106" s="27"/>
      <c r="AK106" s="27"/>
      <c r="AL106" s="27"/>
      <c r="AM106" s="27"/>
    </row>
    <row r="107" spans="2:39" x14ac:dyDescent="0.25">
      <c r="B107" s="16"/>
      <c r="C107" s="104"/>
      <c r="D107" s="104"/>
      <c r="E107" s="104"/>
      <c r="F107" s="104"/>
      <c r="G107" s="104"/>
      <c r="H107" s="104"/>
      <c r="I107" s="104"/>
      <c r="J107" s="104"/>
      <c r="K107" s="66"/>
      <c r="L107" s="16"/>
      <c r="M107" s="16"/>
      <c r="N107" s="16"/>
      <c r="O107" s="16"/>
      <c r="P107" s="16"/>
      <c r="Q107" s="16"/>
      <c r="R107" s="16"/>
      <c r="S107" s="16"/>
      <c r="T107" s="66"/>
      <c r="U107" s="16"/>
      <c r="V107" s="16"/>
      <c r="W107" s="16"/>
      <c r="X107" s="16"/>
      <c r="Y107" s="16"/>
      <c r="Z107" s="55"/>
      <c r="AE107" s="27"/>
      <c r="AF107" s="27"/>
      <c r="AG107" s="27"/>
      <c r="AJ107" s="27"/>
      <c r="AK107" s="27"/>
      <c r="AL107" s="27"/>
      <c r="AM107" s="27"/>
    </row>
    <row r="108" spans="2:39" x14ac:dyDescent="0.25">
      <c r="B108" s="16"/>
      <c r="C108" s="104"/>
      <c r="D108" s="104"/>
      <c r="E108" s="104"/>
      <c r="F108" s="104"/>
      <c r="G108" s="104"/>
      <c r="H108" s="104"/>
      <c r="I108" s="104"/>
      <c r="J108" s="104"/>
      <c r="K108" s="66"/>
      <c r="L108" s="16"/>
      <c r="M108" s="16"/>
      <c r="N108" s="16"/>
      <c r="O108" s="16"/>
      <c r="P108" s="16"/>
      <c r="Q108" s="16"/>
      <c r="R108" s="16"/>
      <c r="S108" s="16"/>
      <c r="T108" s="66"/>
      <c r="U108" s="16"/>
      <c r="V108" s="16"/>
      <c r="W108" s="16"/>
      <c r="X108" s="16"/>
      <c r="Y108" s="16"/>
      <c r="Z108" s="55"/>
      <c r="AE108" s="27"/>
      <c r="AF108" s="27"/>
      <c r="AG108" s="27"/>
      <c r="AJ108" s="27"/>
      <c r="AK108" s="27"/>
      <c r="AL108" s="27"/>
      <c r="AM108" s="27"/>
    </row>
    <row r="109" spans="2:39" x14ac:dyDescent="0.25">
      <c r="B109" s="16"/>
      <c r="C109" s="104"/>
      <c r="D109" s="104"/>
      <c r="E109" s="104"/>
      <c r="F109" s="104"/>
      <c r="G109" s="104"/>
      <c r="H109" s="104"/>
      <c r="I109" s="104"/>
      <c r="J109" s="104"/>
      <c r="K109" s="66"/>
      <c r="L109" s="16"/>
      <c r="M109" s="16"/>
      <c r="N109" s="16"/>
      <c r="O109" s="16"/>
      <c r="P109" s="16"/>
      <c r="Q109" s="16"/>
      <c r="R109" s="16"/>
      <c r="S109" s="16"/>
      <c r="T109" s="66"/>
      <c r="U109" s="16"/>
      <c r="V109" s="16"/>
      <c r="W109" s="16"/>
      <c r="X109" s="16"/>
      <c r="Y109" s="16"/>
      <c r="Z109" s="55"/>
      <c r="AE109" s="27"/>
      <c r="AF109" s="27"/>
      <c r="AG109" s="27"/>
      <c r="AJ109" s="27"/>
      <c r="AK109" s="27"/>
      <c r="AL109" s="27"/>
      <c r="AM109" s="27"/>
    </row>
    <row r="110" spans="2:39" x14ac:dyDescent="0.25">
      <c r="B110" s="22"/>
      <c r="C110" s="22"/>
      <c r="D110" s="22"/>
      <c r="E110" s="22"/>
      <c r="F110" s="22"/>
      <c r="G110" s="22"/>
      <c r="H110" s="22"/>
      <c r="I110" s="22"/>
      <c r="J110" s="22"/>
      <c r="K110" s="77"/>
      <c r="L110" s="22"/>
      <c r="M110" s="22"/>
      <c r="N110" s="22"/>
      <c r="O110" s="22"/>
      <c r="P110" s="22"/>
      <c r="Q110" s="22"/>
      <c r="R110" s="22"/>
      <c r="S110" s="22"/>
      <c r="T110" s="77"/>
      <c r="U110" s="22"/>
      <c r="V110" s="22"/>
      <c r="W110" s="22"/>
      <c r="X110" s="22"/>
      <c r="Y110" s="22"/>
      <c r="Z110" s="58"/>
      <c r="AA110" s="22"/>
      <c r="AB110" s="22"/>
      <c r="AC110" s="77"/>
      <c r="AE110" s="27"/>
      <c r="AF110" s="27"/>
      <c r="AG110" s="27"/>
      <c r="AJ110" s="27"/>
      <c r="AK110" s="27"/>
      <c r="AL110" s="27"/>
      <c r="AM110" s="27"/>
    </row>
    <row r="111" spans="2:39" x14ac:dyDescent="0.25">
      <c r="B111" s="16"/>
      <c r="C111" s="104"/>
      <c r="D111" s="104"/>
      <c r="E111" s="104"/>
      <c r="F111" s="104"/>
      <c r="G111" s="104"/>
      <c r="H111" s="104"/>
      <c r="I111" s="104"/>
      <c r="J111" s="104"/>
      <c r="K111" s="66"/>
      <c r="L111" s="16"/>
      <c r="M111" s="16"/>
      <c r="N111" s="16"/>
      <c r="O111" s="16"/>
      <c r="P111" s="16"/>
      <c r="Q111" s="16"/>
      <c r="R111" s="16"/>
      <c r="S111" s="16"/>
      <c r="T111" s="66"/>
      <c r="U111" s="16"/>
      <c r="V111" s="16"/>
      <c r="W111" s="16"/>
      <c r="X111" s="16"/>
      <c r="Y111" s="16"/>
      <c r="Z111" s="55"/>
      <c r="AE111" s="27"/>
      <c r="AF111" s="27"/>
      <c r="AG111" s="27"/>
      <c r="AJ111" s="27"/>
      <c r="AK111" s="27"/>
      <c r="AL111" s="27"/>
      <c r="AM111" s="27"/>
    </row>
    <row r="112" spans="2:39" x14ac:dyDescent="0.25">
      <c r="B112" s="16"/>
      <c r="C112" s="104"/>
      <c r="D112" s="104"/>
      <c r="E112" s="104"/>
      <c r="F112" s="104"/>
      <c r="G112" s="104"/>
      <c r="H112" s="104"/>
      <c r="I112" s="104"/>
      <c r="J112" s="104"/>
      <c r="K112" s="66"/>
      <c r="L112" s="16"/>
      <c r="M112" s="16"/>
      <c r="N112" s="16"/>
      <c r="O112" s="16"/>
      <c r="P112" s="16"/>
      <c r="Q112" s="16"/>
      <c r="R112" s="16"/>
      <c r="S112" s="16"/>
      <c r="T112" s="66"/>
      <c r="U112" s="16"/>
      <c r="V112" s="16"/>
      <c r="W112" s="16"/>
      <c r="X112" s="16"/>
      <c r="Y112" s="16"/>
      <c r="Z112" s="55"/>
      <c r="AE112" s="27"/>
      <c r="AF112" s="27"/>
      <c r="AG112" s="27"/>
      <c r="AJ112" s="27"/>
      <c r="AK112" s="27"/>
      <c r="AL112" s="27"/>
      <c r="AM112" s="27"/>
    </row>
    <row r="113" spans="2:39" x14ac:dyDescent="0.25">
      <c r="B113" s="16"/>
      <c r="C113" s="104"/>
      <c r="D113" s="104"/>
      <c r="E113" s="104"/>
      <c r="F113" s="104"/>
      <c r="G113" s="104"/>
      <c r="H113" s="104"/>
      <c r="I113" s="104"/>
      <c r="J113" s="104"/>
      <c r="K113" s="66"/>
      <c r="L113" s="16"/>
      <c r="M113" s="16"/>
      <c r="N113" s="16"/>
      <c r="O113" s="16"/>
      <c r="P113" s="16"/>
      <c r="Q113" s="16"/>
      <c r="R113" s="16"/>
      <c r="S113" s="16"/>
      <c r="T113" s="66"/>
      <c r="U113" s="16"/>
      <c r="V113" s="16"/>
      <c r="W113" s="16"/>
      <c r="X113" s="16"/>
      <c r="Y113" s="16"/>
      <c r="Z113" s="55"/>
      <c r="AE113" s="27"/>
      <c r="AF113" s="27"/>
      <c r="AG113" s="27"/>
      <c r="AJ113" s="27"/>
      <c r="AK113" s="27"/>
      <c r="AL113" s="27"/>
      <c r="AM113" s="27"/>
    </row>
    <row r="114" spans="2:39" x14ac:dyDescent="0.25">
      <c r="B114" s="16"/>
      <c r="C114" s="104"/>
      <c r="D114" s="104"/>
      <c r="E114" s="104"/>
      <c r="F114" s="104"/>
      <c r="G114" s="104"/>
      <c r="H114" s="104"/>
      <c r="I114" s="104"/>
      <c r="J114" s="104"/>
      <c r="K114" s="66"/>
      <c r="L114" s="16"/>
      <c r="M114" s="16"/>
      <c r="N114" s="16"/>
      <c r="O114" s="16"/>
      <c r="P114" s="16"/>
      <c r="Q114" s="16"/>
      <c r="R114" s="16"/>
      <c r="S114" s="16"/>
      <c r="T114" s="66"/>
      <c r="U114" s="16"/>
      <c r="V114" s="16"/>
      <c r="W114" s="16"/>
      <c r="X114" s="16"/>
      <c r="Y114" s="16"/>
      <c r="Z114" s="55"/>
      <c r="AE114" s="27"/>
      <c r="AF114" s="27"/>
      <c r="AG114" s="27"/>
      <c r="AJ114" s="27"/>
      <c r="AK114" s="27"/>
      <c r="AL114" s="27"/>
      <c r="AM114" s="27"/>
    </row>
    <row r="115" spans="2:39" x14ac:dyDescent="0.25">
      <c r="B115" s="16"/>
      <c r="C115" s="104"/>
      <c r="D115" s="104"/>
      <c r="E115" s="104"/>
      <c r="F115" s="104"/>
      <c r="G115" s="104"/>
      <c r="H115" s="104"/>
      <c r="I115" s="104"/>
      <c r="J115" s="104"/>
      <c r="K115" s="66"/>
      <c r="L115" s="16"/>
      <c r="M115" s="16"/>
      <c r="N115" s="16"/>
      <c r="O115" s="16"/>
      <c r="P115" s="16"/>
      <c r="Q115" s="16"/>
      <c r="R115" s="16"/>
      <c r="S115" s="16"/>
      <c r="T115" s="66"/>
      <c r="U115" s="16"/>
      <c r="V115" s="16"/>
      <c r="W115" s="16"/>
      <c r="X115" s="16"/>
      <c r="Y115" s="16"/>
      <c r="Z115" s="55"/>
      <c r="AE115" s="27"/>
      <c r="AF115" s="27"/>
      <c r="AG115" s="27"/>
      <c r="AJ115" s="27"/>
      <c r="AK115" s="27"/>
      <c r="AL115" s="27"/>
      <c r="AM115" s="27"/>
    </row>
    <row r="116" spans="2:39" x14ac:dyDescent="0.25">
      <c r="B116" s="16"/>
      <c r="C116" s="104"/>
      <c r="D116" s="104"/>
      <c r="E116" s="104"/>
      <c r="F116" s="104"/>
      <c r="G116" s="104"/>
      <c r="H116" s="104"/>
      <c r="I116" s="104"/>
      <c r="J116" s="104"/>
      <c r="K116" s="66"/>
      <c r="L116" s="16"/>
      <c r="M116" s="16"/>
      <c r="N116" s="16"/>
      <c r="O116" s="16"/>
      <c r="P116" s="16"/>
      <c r="Q116" s="16"/>
      <c r="R116" s="16"/>
      <c r="S116" s="16"/>
      <c r="T116" s="66"/>
      <c r="U116" s="16"/>
      <c r="V116" s="16"/>
      <c r="W116" s="16"/>
      <c r="X116" s="16"/>
      <c r="Y116" s="16"/>
      <c r="Z116" s="55"/>
      <c r="AE116" s="27"/>
      <c r="AF116" s="27"/>
      <c r="AG116" s="27"/>
      <c r="AJ116" s="27"/>
      <c r="AK116" s="27"/>
      <c r="AL116" s="27"/>
      <c r="AM116" s="27"/>
    </row>
    <row r="117" spans="2:39" x14ac:dyDescent="0.25">
      <c r="B117" s="16"/>
      <c r="C117" s="104"/>
      <c r="D117" s="104"/>
      <c r="E117" s="104"/>
      <c r="F117" s="104"/>
      <c r="G117" s="104"/>
      <c r="H117" s="104"/>
      <c r="I117" s="104"/>
      <c r="J117" s="104"/>
      <c r="K117" s="66"/>
      <c r="L117" s="16"/>
      <c r="M117" s="16"/>
      <c r="N117" s="16"/>
      <c r="O117" s="16"/>
      <c r="P117" s="16"/>
      <c r="Q117" s="16"/>
      <c r="R117" s="16"/>
      <c r="S117" s="16"/>
      <c r="T117" s="66"/>
      <c r="U117" s="16"/>
      <c r="V117" s="16"/>
      <c r="W117" s="16"/>
      <c r="X117" s="16"/>
      <c r="Y117" s="16"/>
      <c r="Z117" s="55"/>
      <c r="AE117" s="27"/>
      <c r="AF117" s="27"/>
      <c r="AG117" s="27"/>
      <c r="AJ117" s="27"/>
      <c r="AK117" s="27"/>
      <c r="AL117" s="27"/>
      <c r="AM117" s="27"/>
    </row>
    <row r="118" spans="2:39" x14ac:dyDescent="0.25">
      <c r="B118" s="16"/>
      <c r="C118" s="104"/>
      <c r="D118" s="104"/>
      <c r="E118" s="104"/>
      <c r="F118" s="104"/>
      <c r="G118" s="104"/>
      <c r="H118" s="104"/>
      <c r="I118" s="104"/>
      <c r="J118" s="104"/>
      <c r="K118" s="66"/>
      <c r="L118" s="16"/>
      <c r="M118" s="16"/>
      <c r="N118" s="16"/>
      <c r="O118" s="16"/>
      <c r="P118" s="16"/>
      <c r="Q118" s="16"/>
      <c r="R118" s="16"/>
      <c r="S118" s="16"/>
      <c r="T118" s="66"/>
      <c r="U118" s="16"/>
      <c r="V118" s="16"/>
      <c r="W118" s="16"/>
      <c r="X118" s="16"/>
      <c r="Y118" s="16"/>
      <c r="Z118" s="55"/>
      <c r="AE118" s="27"/>
      <c r="AF118" s="27"/>
      <c r="AG118" s="27"/>
      <c r="AJ118" s="27"/>
      <c r="AK118" s="27"/>
      <c r="AL118" s="27"/>
      <c r="AM118" s="27"/>
    </row>
    <row r="119" spans="2:39" x14ac:dyDescent="0.25">
      <c r="B119" s="16"/>
      <c r="C119" s="104"/>
      <c r="D119" s="104"/>
      <c r="E119" s="104"/>
      <c r="F119" s="104"/>
      <c r="G119" s="104"/>
      <c r="H119" s="104"/>
      <c r="I119" s="104"/>
      <c r="J119" s="104"/>
      <c r="K119" s="66"/>
      <c r="L119" s="16"/>
      <c r="M119" s="16"/>
      <c r="N119" s="16"/>
      <c r="O119" s="16"/>
      <c r="P119" s="16"/>
      <c r="Q119" s="16"/>
      <c r="R119" s="16"/>
      <c r="S119" s="16"/>
      <c r="T119" s="66"/>
      <c r="U119" s="16"/>
      <c r="V119" s="16"/>
      <c r="W119" s="16"/>
      <c r="X119" s="16"/>
      <c r="Y119" s="16"/>
      <c r="Z119" s="55"/>
      <c r="AE119" s="27"/>
      <c r="AF119" s="27"/>
      <c r="AG119" s="27"/>
      <c r="AJ119" s="27"/>
      <c r="AK119" s="27"/>
      <c r="AL119" s="27"/>
      <c r="AM119" s="27"/>
    </row>
    <row r="120" spans="2:39" x14ac:dyDescent="0.25">
      <c r="B120" s="16"/>
      <c r="C120" s="104"/>
      <c r="D120" s="104"/>
      <c r="E120" s="104"/>
      <c r="F120" s="104"/>
      <c r="G120" s="104"/>
      <c r="H120" s="104"/>
      <c r="I120" s="104"/>
      <c r="J120" s="104"/>
      <c r="K120" s="66"/>
      <c r="L120" s="16"/>
      <c r="M120" s="16"/>
      <c r="N120" s="16"/>
      <c r="O120" s="16"/>
      <c r="P120" s="16"/>
      <c r="Q120" s="16"/>
      <c r="R120" s="16"/>
      <c r="S120" s="16"/>
      <c r="T120" s="66"/>
      <c r="U120" s="16"/>
      <c r="V120" s="16"/>
      <c r="W120" s="16"/>
      <c r="X120" s="16"/>
      <c r="Y120" s="16"/>
      <c r="Z120" s="55"/>
      <c r="AE120" s="27"/>
      <c r="AF120" s="27"/>
      <c r="AG120" s="27"/>
      <c r="AJ120" s="27"/>
      <c r="AK120" s="27"/>
      <c r="AL120" s="27"/>
      <c r="AM120" s="27"/>
    </row>
    <row r="121" spans="2:39" x14ac:dyDescent="0.25">
      <c r="B121" s="16"/>
      <c r="C121" s="104"/>
      <c r="D121" s="104"/>
      <c r="E121" s="104"/>
      <c r="F121" s="104"/>
      <c r="G121" s="104"/>
      <c r="H121" s="104"/>
      <c r="I121" s="104"/>
      <c r="J121" s="104"/>
      <c r="K121" s="66"/>
      <c r="L121" s="16"/>
      <c r="M121" s="16"/>
      <c r="N121" s="16"/>
      <c r="O121" s="16"/>
      <c r="P121" s="16"/>
      <c r="Q121" s="16"/>
      <c r="R121" s="16"/>
      <c r="S121" s="16"/>
      <c r="T121" s="66"/>
      <c r="U121" s="16"/>
      <c r="V121" s="16"/>
      <c r="W121" s="16"/>
      <c r="X121" s="16"/>
      <c r="Y121" s="16"/>
      <c r="Z121" s="55"/>
      <c r="AE121" s="27"/>
      <c r="AF121" s="27"/>
      <c r="AG121" s="27"/>
      <c r="AJ121" s="27"/>
      <c r="AK121" s="27"/>
      <c r="AL121" s="27"/>
      <c r="AM121" s="27"/>
    </row>
    <row r="122" spans="2:39" x14ac:dyDescent="0.25">
      <c r="B122" s="16"/>
      <c r="C122" s="104"/>
      <c r="D122" s="104"/>
      <c r="E122" s="104"/>
      <c r="F122" s="104"/>
      <c r="G122" s="104"/>
      <c r="H122" s="104"/>
      <c r="I122" s="104"/>
      <c r="J122" s="104"/>
      <c r="K122" s="66"/>
      <c r="L122" s="16"/>
      <c r="M122" s="16"/>
      <c r="N122" s="16"/>
      <c r="O122" s="16"/>
      <c r="P122" s="16"/>
      <c r="Q122" s="16"/>
      <c r="R122" s="16"/>
      <c r="S122" s="16"/>
      <c r="T122" s="66"/>
      <c r="U122" s="16"/>
      <c r="V122" s="16"/>
      <c r="W122" s="16"/>
      <c r="X122" s="16"/>
      <c r="Y122" s="16"/>
      <c r="Z122" s="55"/>
      <c r="AE122" s="27"/>
      <c r="AF122" s="27"/>
      <c r="AG122" s="27"/>
      <c r="AJ122" s="27"/>
      <c r="AK122" s="27"/>
      <c r="AL122" s="27"/>
      <c r="AM122" s="27"/>
    </row>
    <row r="123" spans="2:39" x14ac:dyDescent="0.25">
      <c r="B123" s="16"/>
      <c r="C123" s="104"/>
      <c r="D123" s="104"/>
      <c r="E123" s="104"/>
      <c r="F123" s="104"/>
      <c r="G123" s="104"/>
      <c r="H123" s="104"/>
      <c r="I123" s="104"/>
      <c r="J123" s="104"/>
      <c r="K123" s="66"/>
      <c r="L123" s="16"/>
      <c r="M123" s="16"/>
      <c r="N123" s="16"/>
      <c r="O123" s="16"/>
      <c r="P123" s="16"/>
      <c r="Q123" s="16"/>
      <c r="R123" s="16"/>
      <c r="S123" s="16"/>
      <c r="T123" s="66"/>
      <c r="U123" s="16"/>
      <c r="V123" s="16"/>
      <c r="W123" s="16"/>
      <c r="X123" s="16"/>
      <c r="Y123" s="16"/>
      <c r="Z123" s="55"/>
      <c r="AE123" s="27"/>
      <c r="AF123" s="27"/>
      <c r="AG123" s="27"/>
      <c r="AJ123" s="27"/>
      <c r="AK123" s="27"/>
      <c r="AL123" s="27"/>
      <c r="AM123" s="27"/>
    </row>
    <row r="124" spans="2:39" x14ac:dyDescent="0.25">
      <c r="B124" s="16"/>
      <c r="C124" s="104"/>
      <c r="D124" s="104"/>
      <c r="E124" s="104"/>
      <c r="F124" s="104"/>
      <c r="G124" s="104"/>
      <c r="H124" s="104"/>
      <c r="I124" s="104"/>
      <c r="J124" s="104"/>
      <c r="K124" s="66"/>
      <c r="L124" s="16"/>
      <c r="M124" s="16"/>
      <c r="N124" s="16"/>
      <c r="O124" s="16"/>
      <c r="P124" s="16"/>
      <c r="Q124" s="16"/>
      <c r="R124" s="16"/>
      <c r="S124" s="16"/>
      <c r="T124" s="66"/>
      <c r="U124" s="16"/>
      <c r="V124" s="16"/>
      <c r="W124" s="16"/>
      <c r="X124" s="16"/>
      <c r="Y124" s="16"/>
      <c r="Z124" s="55"/>
      <c r="AE124" s="27"/>
      <c r="AF124" s="27"/>
      <c r="AG124" s="27"/>
      <c r="AJ124" s="27"/>
      <c r="AK124" s="27"/>
      <c r="AL124" s="27"/>
      <c r="AM124" s="27"/>
    </row>
    <row r="125" spans="2:39" x14ac:dyDescent="0.25">
      <c r="B125" s="16"/>
      <c r="C125" s="104"/>
      <c r="D125" s="104"/>
      <c r="E125" s="104"/>
      <c r="F125" s="104"/>
      <c r="G125" s="104"/>
      <c r="H125" s="104"/>
      <c r="I125" s="104"/>
      <c r="J125" s="104"/>
      <c r="K125" s="66"/>
      <c r="L125" s="16"/>
      <c r="M125" s="16"/>
      <c r="N125" s="16"/>
      <c r="O125" s="16"/>
      <c r="P125" s="16"/>
      <c r="Q125" s="16"/>
      <c r="R125" s="16"/>
      <c r="S125" s="16"/>
      <c r="T125" s="66"/>
      <c r="U125" s="16"/>
      <c r="V125" s="16"/>
      <c r="W125" s="16"/>
      <c r="X125" s="16"/>
      <c r="Y125" s="16"/>
      <c r="Z125" s="55"/>
      <c r="AE125" s="27"/>
      <c r="AF125" s="27"/>
      <c r="AG125" s="27"/>
      <c r="AJ125" s="27"/>
      <c r="AK125" s="27"/>
      <c r="AL125" s="27"/>
      <c r="AM125" s="27"/>
    </row>
    <row r="126" spans="2:39" x14ac:dyDescent="0.25">
      <c r="B126" s="16"/>
      <c r="C126" s="104"/>
      <c r="D126" s="104"/>
      <c r="E126" s="104"/>
      <c r="F126" s="104"/>
      <c r="G126" s="104"/>
      <c r="H126" s="104"/>
      <c r="I126" s="104"/>
      <c r="J126" s="104"/>
      <c r="K126" s="66"/>
      <c r="L126" s="16"/>
      <c r="M126" s="16"/>
      <c r="N126" s="16"/>
      <c r="O126" s="16"/>
      <c r="P126" s="16"/>
      <c r="Q126" s="16"/>
      <c r="R126" s="16"/>
      <c r="S126" s="16"/>
      <c r="T126" s="66"/>
      <c r="U126" s="16"/>
      <c r="V126" s="16"/>
      <c r="W126" s="16"/>
      <c r="X126" s="16"/>
      <c r="Y126" s="16"/>
      <c r="Z126" s="55"/>
      <c r="AE126" s="27"/>
      <c r="AF126" s="27"/>
      <c r="AG126" s="27"/>
      <c r="AJ126" s="27"/>
      <c r="AK126" s="27"/>
      <c r="AL126" s="27"/>
      <c r="AM126" s="27"/>
    </row>
    <row r="127" spans="2:39" x14ac:dyDescent="0.25">
      <c r="B127" s="16"/>
      <c r="C127" s="104"/>
      <c r="D127" s="104"/>
      <c r="E127" s="104"/>
      <c r="F127" s="104"/>
      <c r="G127" s="104"/>
      <c r="H127" s="104"/>
      <c r="I127" s="104"/>
      <c r="J127" s="104"/>
      <c r="K127" s="66"/>
      <c r="L127" s="16"/>
      <c r="M127" s="16"/>
      <c r="N127" s="16"/>
      <c r="O127" s="16"/>
      <c r="P127" s="16"/>
      <c r="Q127" s="16"/>
      <c r="R127" s="16"/>
      <c r="S127" s="16"/>
      <c r="T127" s="66"/>
      <c r="U127" s="16"/>
      <c r="V127" s="16"/>
      <c r="W127" s="16"/>
      <c r="X127" s="16"/>
      <c r="Y127" s="16"/>
      <c r="Z127" s="55"/>
      <c r="AE127" s="27"/>
      <c r="AF127" s="27"/>
      <c r="AG127" s="27"/>
      <c r="AJ127" s="27"/>
      <c r="AK127" s="27"/>
      <c r="AL127" s="27"/>
      <c r="AM127" s="27"/>
    </row>
    <row r="128" spans="2:39" x14ac:dyDescent="0.25">
      <c r="B128" s="16"/>
      <c r="C128" s="104"/>
      <c r="D128" s="104"/>
      <c r="E128" s="104"/>
      <c r="F128" s="104"/>
      <c r="G128" s="104"/>
      <c r="H128" s="104"/>
      <c r="I128" s="104"/>
      <c r="J128" s="104"/>
      <c r="K128" s="66"/>
      <c r="L128" s="16"/>
      <c r="M128" s="16"/>
      <c r="N128" s="16"/>
      <c r="O128" s="16"/>
      <c r="P128" s="16"/>
      <c r="Q128" s="16"/>
      <c r="R128" s="16"/>
      <c r="S128" s="16"/>
      <c r="T128" s="66"/>
      <c r="U128" s="16"/>
      <c r="V128" s="16"/>
      <c r="W128" s="16"/>
      <c r="X128" s="16"/>
      <c r="Y128" s="16"/>
      <c r="Z128" s="55"/>
      <c r="AE128" s="27"/>
      <c r="AF128" s="27"/>
      <c r="AG128" s="27"/>
      <c r="AJ128" s="27"/>
      <c r="AK128" s="27"/>
      <c r="AL128" s="27"/>
      <c r="AM128" s="27"/>
    </row>
    <row r="129" spans="2:39" x14ac:dyDescent="0.25">
      <c r="B129" s="16"/>
      <c r="C129" s="104"/>
      <c r="D129" s="104"/>
      <c r="E129" s="104"/>
      <c r="F129" s="104"/>
      <c r="G129" s="104"/>
      <c r="H129" s="104"/>
      <c r="I129" s="104"/>
      <c r="J129" s="104"/>
      <c r="K129" s="66"/>
      <c r="L129" s="16"/>
      <c r="M129" s="16"/>
      <c r="N129" s="16"/>
      <c r="O129" s="16"/>
      <c r="P129" s="16"/>
      <c r="Q129" s="16"/>
      <c r="R129" s="16"/>
      <c r="S129" s="16"/>
      <c r="T129" s="66"/>
      <c r="U129" s="16"/>
      <c r="V129" s="16"/>
      <c r="W129" s="16"/>
      <c r="X129" s="16"/>
      <c r="Y129" s="16"/>
      <c r="Z129" s="55"/>
      <c r="AE129" s="27"/>
      <c r="AF129" s="27"/>
      <c r="AG129" s="27"/>
      <c r="AJ129" s="27"/>
      <c r="AK129" s="27"/>
      <c r="AL129" s="27"/>
      <c r="AM129" s="27"/>
    </row>
    <row r="130" spans="2:39" x14ac:dyDescent="0.25">
      <c r="B130" s="16"/>
      <c r="C130" s="104"/>
      <c r="D130" s="104"/>
      <c r="E130" s="104"/>
      <c r="F130" s="104"/>
      <c r="G130" s="104"/>
      <c r="H130" s="104"/>
      <c r="I130" s="104"/>
      <c r="J130" s="104"/>
      <c r="K130" s="66"/>
      <c r="L130" s="16"/>
      <c r="M130" s="16"/>
      <c r="N130" s="16"/>
      <c r="O130" s="16"/>
      <c r="P130" s="16"/>
      <c r="Q130" s="16"/>
      <c r="R130" s="16"/>
      <c r="S130" s="16"/>
      <c r="T130" s="66"/>
      <c r="U130" s="16"/>
      <c r="V130" s="16"/>
      <c r="W130" s="16"/>
      <c r="X130" s="16"/>
      <c r="Y130" s="16"/>
      <c r="Z130" s="55"/>
      <c r="AE130" s="27"/>
      <c r="AF130" s="27"/>
      <c r="AG130" s="27"/>
      <c r="AJ130" s="27"/>
      <c r="AK130" s="27"/>
      <c r="AL130" s="27"/>
      <c r="AM130" s="27"/>
    </row>
    <row r="131" spans="2:39" x14ac:dyDescent="0.25">
      <c r="B131" s="16"/>
      <c r="C131" s="104"/>
      <c r="D131" s="104"/>
      <c r="E131" s="104"/>
      <c r="F131" s="104"/>
      <c r="G131" s="104"/>
      <c r="H131" s="104"/>
      <c r="I131" s="104"/>
      <c r="J131" s="104"/>
      <c r="K131" s="66"/>
      <c r="L131" s="16"/>
      <c r="M131" s="16"/>
      <c r="N131" s="16"/>
      <c r="O131" s="16"/>
      <c r="P131" s="16"/>
      <c r="Q131" s="16"/>
      <c r="R131" s="16"/>
      <c r="S131" s="16"/>
      <c r="T131" s="66"/>
      <c r="U131" s="16"/>
      <c r="V131" s="16"/>
      <c r="W131" s="16"/>
      <c r="X131" s="16"/>
      <c r="Y131" s="16"/>
      <c r="Z131" s="55"/>
      <c r="AE131" s="27"/>
      <c r="AF131" s="27"/>
      <c r="AG131" s="27"/>
      <c r="AJ131" s="27"/>
      <c r="AK131" s="27"/>
      <c r="AL131" s="27"/>
      <c r="AM131" s="27"/>
    </row>
    <row r="132" spans="2:39" x14ac:dyDescent="0.25">
      <c r="B132" s="16"/>
      <c r="C132" s="104"/>
      <c r="D132" s="104"/>
      <c r="E132" s="104"/>
      <c r="F132" s="104"/>
      <c r="G132" s="104"/>
      <c r="H132" s="104"/>
      <c r="I132" s="104"/>
      <c r="J132" s="104"/>
      <c r="K132" s="66"/>
      <c r="L132" s="16"/>
      <c r="M132" s="16"/>
      <c r="N132" s="16"/>
      <c r="O132" s="16"/>
      <c r="P132" s="16"/>
      <c r="Q132" s="16"/>
      <c r="R132" s="16"/>
      <c r="S132" s="16"/>
      <c r="T132" s="66"/>
      <c r="U132" s="16"/>
      <c r="V132" s="16"/>
      <c r="W132" s="16"/>
      <c r="X132" s="16"/>
      <c r="Y132" s="16"/>
      <c r="Z132" s="55"/>
      <c r="AE132" s="27"/>
      <c r="AF132" s="27"/>
      <c r="AG132" s="27"/>
      <c r="AJ132" s="27"/>
      <c r="AK132" s="27"/>
      <c r="AL132" s="27"/>
      <c r="AM132" s="27"/>
    </row>
    <row r="133" spans="2:39" x14ac:dyDescent="0.25">
      <c r="B133" s="16"/>
      <c r="C133" s="104"/>
      <c r="D133" s="104"/>
      <c r="E133" s="104"/>
      <c r="F133" s="104"/>
      <c r="G133" s="104"/>
      <c r="H133" s="104"/>
      <c r="I133" s="104"/>
      <c r="J133" s="104"/>
      <c r="K133" s="66"/>
      <c r="L133" s="16"/>
      <c r="M133" s="16"/>
      <c r="N133" s="16"/>
      <c r="O133" s="16"/>
      <c r="P133" s="16"/>
      <c r="Q133" s="16"/>
      <c r="R133" s="16"/>
      <c r="S133" s="16"/>
      <c r="T133" s="66"/>
      <c r="U133" s="16"/>
      <c r="V133" s="16"/>
      <c r="W133" s="16"/>
      <c r="X133" s="16"/>
      <c r="Y133" s="16"/>
      <c r="Z133" s="55"/>
      <c r="AE133" s="27"/>
      <c r="AF133" s="27"/>
      <c r="AG133" s="27"/>
      <c r="AJ133" s="27"/>
      <c r="AK133" s="27"/>
      <c r="AL133" s="27"/>
      <c r="AM133" s="27"/>
    </row>
    <row r="134" spans="2:39" x14ac:dyDescent="0.25">
      <c r="B134" s="16"/>
      <c r="C134" s="104"/>
      <c r="D134" s="104"/>
      <c r="E134" s="104"/>
      <c r="F134" s="104"/>
      <c r="G134" s="104"/>
      <c r="H134" s="104"/>
      <c r="I134" s="104"/>
      <c r="J134" s="104"/>
      <c r="K134" s="66"/>
      <c r="L134" s="16"/>
      <c r="M134" s="16"/>
      <c r="N134" s="16"/>
      <c r="O134" s="16"/>
      <c r="P134" s="16"/>
      <c r="Q134" s="16"/>
      <c r="R134" s="16"/>
      <c r="S134" s="16"/>
      <c r="T134" s="66"/>
      <c r="U134" s="16"/>
      <c r="V134" s="16"/>
      <c r="W134" s="16"/>
      <c r="X134" s="16"/>
      <c r="Y134" s="16"/>
      <c r="Z134" s="55"/>
      <c r="AE134" s="27"/>
      <c r="AF134" s="27"/>
      <c r="AG134" s="27"/>
      <c r="AJ134" s="27"/>
      <c r="AK134" s="27"/>
      <c r="AL134" s="27"/>
      <c r="AM134" s="27"/>
    </row>
    <row r="135" spans="2:39" x14ac:dyDescent="0.25">
      <c r="B135" s="16"/>
      <c r="C135" s="104"/>
      <c r="D135" s="104"/>
      <c r="E135" s="104"/>
      <c r="F135" s="104"/>
      <c r="G135" s="104"/>
      <c r="H135" s="104"/>
      <c r="I135" s="104"/>
      <c r="J135" s="104"/>
      <c r="K135" s="66"/>
      <c r="L135" s="16"/>
      <c r="M135" s="16"/>
      <c r="N135" s="16"/>
      <c r="O135" s="16"/>
      <c r="P135" s="16"/>
      <c r="Q135" s="16"/>
      <c r="R135" s="16"/>
      <c r="S135" s="16"/>
      <c r="T135" s="66"/>
      <c r="U135" s="16"/>
      <c r="V135" s="16"/>
      <c r="W135" s="16"/>
      <c r="X135" s="16"/>
      <c r="Y135" s="16"/>
      <c r="Z135" s="55"/>
      <c r="AE135" s="27"/>
      <c r="AF135" s="27"/>
      <c r="AG135" s="27"/>
      <c r="AJ135" s="27"/>
      <c r="AK135" s="27"/>
      <c r="AL135" s="27"/>
      <c r="AM135" s="27"/>
    </row>
    <row r="136" spans="2:39" x14ac:dyDescent="0.25">
      <c r="B136" s="16"/>
      <c r="C136" s="104"/>
      <c r="D136" s="104"/>
      <c r="E136" s="104"/>
      <c r="F136" s="104"/>
      <c r="G136" s="104"/>
      <c r="H136" s="104"/>
      <c r="I136" s="104"/>
      <c r="J136" s="104"/>
      <c r="K136" s="66"/>
      <c r="L136" s="16"/>
      <c r="M136" s="16"/>
      <c r="N136" s="16"/>
      <c r="O136" s="16"/>
      <c r="P136" s="16"/>
      <c r="Q136" s="16"/>
      <c r="R136" s="16"/>
      <c r="S136" s="16"/>
      <c r="T136" s="66"/>
      <c r="U136" s="16"/>
      <c r="V136" s="16"/>
      <c r="W136" s="16"/>
      <c r="X136" s="16"/>
      <c r="Y136" s="16"/>
      <c r="Z136" s="55"/>
      <c r="AE136" s="27"/>
      <c r="AF136" s="27"/>
      <c r="AG136" s="27"/>
      <c r="AJ136" s="27"/>
      <c r="AK136" s="27"/>
      <c r="AL136" s="27"/>
      <c r="AM136" s="27"/>
    </row>
    <row r="137" spans="2:39" x14ac:dyDescent="0.25">
      <c r="B137" s="16"/>
      <c r="C137" s="104"/>
      <c r="D137" s="104"/>
      <c r="E137" s="104"/>
      <c r="F137" s="104"/>
      <c r="G137" s="104"/>
      <c r="H137" s="104"/>
      <c r="I137" s="104"/>
      <c r="J137" s="104"/>
      <c r="K137" s="66"/>
      <c r="L137" s="16"/>
      <c r="M137" s="16"/>
      <c r="N137" s="16"/>
      <c r="O137" s="16"/>
      <c r="P137" s="16"/>
      <c r="Q137" s="16"/>
      <c r="R137" s="16"/>
      <c r="S137" s="16"/>
      <c r="T137" s="66"/>
      <c r="U137" s="16"/>
      <c r="V137" s="16"/>
      <c r="W137" s="16"/>
      <c r="X137" s="16"/>
      <c r="Y137" s="16"/>
      <c r="Z137" s="55"/>
      <c r="AE137" s="27"/>
      <c r="AF137" s="27"/>
      <c r="AG137" s="27"/>
      <c r="AJ137" s="27"/>
      <c r="AK137" s="27"/>
      <c r="AL137" s="27"/>
      <c r="AM137" s="27"/>
    </row>
    <row r="138" spans="2:39" x14ac:dyDescent="0.25">
      <c r="B138" s="16"/>
      <c r="C138" s="104"/>
      <c r="D138" s="104"/>
      <c r="E138" s="104"/>
      <c r="F138" s="104"/>
      <c r="G138" s="104"/>
      <c r="H138" s="104"/>
      <c r="I138" s="104"/>
      <c r="J138" s="104"/>
      <c r="K138" s="66"/>
      <c r="L138" s="16"/>
      <c r="M138" s="16"/>
      <c r="N138" s="16"/>
      <c r="O138" s="16"/>
      <c r="P138" s="16"/>
      <c r="Q138" s="16"/>
      <c r="R138" s="16"/>
      <c r="S138" s="16"/>
      <c r="T138" s="66"/>
      <c r="U138" s="16"/>
      <c r="V138" s="16"/>
      <c r="W138" s="16"/>
      <c r="X138" s="16"/>
      <c r="Y138" s="16"/>
      <c r="Z138" s="55"/>
      <c r="AE138" s="27"/>
      <c r="AF138" s="27"/>
      <c r="AG138" s="27"/>
      <c r="AJ138" s="27"/>
      <c r="AK138" s="27"/>
      <c r="AL138" s="27"/>
      <c r="AM138" s="27"/>
    </row>
    <row r="139" spans="2:39" x14ac:dyDescent="0.25">
      <c r="B139" s="16"/>
      <c r="C139" s="104"/>
      <c r="D139" s="104"/>
      <c r="E139" s="104"/>
      <c r="F139" s="104"/>
      <c r="G139" s="104"/>
      <c r="H139" s="104"/>
      <c r="I139" s="104"/>
      <c r="J139" s="104"/>
      <c r="K139" s="66"/>
      <c r="L139" s="16"/>
      <c r="M139" s="16"/>
      <c r="N139" s="16"/>
      <c r="O139" s="16"/>
      <c r="P139" s="16"/>
      <c r="Q139" s="16"/>
      <c r="R139" s="16"/>
      <c r="S139" s="16"/>
      <c r="T139" s="66"/>
      <c r="U139" s="16"/>
      <c r="V139" s="16"/>
      <c r="W139" s="16"/>
      <c r="X139" s="16"/>
      <c r="Y139" s="16"/>
      <c r="Z139" s="55"/>
      <c r="AE139" s="27"/>
      <c r="AF139" s="27"/>
      <c r="AG139" s="27"/>
      <c r="AJ139" s="27"/>
      <c r="AK139" s="27"/>
      <c r="AL139" s="27"/>
      <c r="AM139" s="27"/>
    </row>
    <row r="140" spans="2:39" x14ac:dyDescent="0.25">
      <c r="B140" s="16"/>
      <c r="C140" s="104"/>
      <c r="D140" s="104"/>
      <c r="E140" s="104"/>
      <c r="F140" s="104"/>
      <c r="G140" s="104"/>
      <c r="H140" s="104"/>
      <c r="I140" s="104"/>
      <c r="J140" s="104"/>
      <c r="K140" s="66"/>
      <c r="L140" s="16"/>
      <c r="M140" s="16"/>
      <c r="N140" s="16"/>
      <c r="O140" s="16"/>
      <c r="P140" s="16"/>
      <c r="Q140" s="16"/>
      <c r="R140" s="16"/>
      <c r="S140" s="16"/>
      <c r="T140" s="66"/>
      <c r="U140" s="16"/>
      <c r="V140" s="16"/>
      <c r="W140" s="16"/>
      <c r="X140" s="16"/>
      <c r="Y140" s="16"/>
      <c r="Z140" s="55"/>
      <c r="AE140" s="27"/>
      <c r="AF140" s="27"/>
      <c r="AG140" s="27"/>
      <c r="AJ140" s="27"/>
      <c r="AK140" s="27"/>
      <c r="AL140" s="27"/>
      <c r="AM140" s="27"/>
    </row>
    <row r="141" spans="2:39" x14ac:dyDescent="0.25">
      <c r="B141" s="16"/>
      <c r="C141" s="104"/>
      <c r="D141" s="104"/>
      <c r="E141" s="104"/>
      <c r="F141" s="104"/>
      <c r="G141" s="104"/>
      <c r="H141" s="104"/>
      <c r="I141" s="104"/>
      <c r="J141" s="104"/>
      <c r="K141" s="66"/>
      <c r="L141" s="16"/>
      <c r="M141" s="16"/>
      <c r="N141" s="16"/>
      <c r="O141" s="16"/>
      <c r="P141" s="16"/>
      <c r="Q141" s="16"/>
      <c r="R141" s="16"/>
      <c r="S141" s="16"/>
      <c r="T141" s="66"/>
      <c r="U141" s="16"/>
      <c r="V141" s="16"/>
      <c r="W141" s="16"/>
      <c r="X141" s="16"/>
      <c r="Y141" s="16"/>
      <c r="Z141" s="55"/>
      <c r="AE141" s="27"/>
      <c r="AF141" s="27"/>
      <c r="AG141" s="27"/>
      <c r="AJ141" s="27"/>
      <c r="AK141" s="27"/>
      <c r="AL141" s="27"/>
      <c r="AM141" s="27"/>
    </row>
    <row r="142" spans="2:39" x14ac:dyDescent="0.25">
      <c r="B142" s="16"/>
      <c r="C142" s="104"/>
      <c r="D142" s="104"/>
      <c r="E142" s="104"/>
      <c r="F142" s="104"/>
      <c r="G142" s="104"/>
      <c r="H142" s="104"/>
      <c r="I142" s="104"/>
      <c r="J142" s="104"/>
      <c r="K142" s="66"/>
      <c r="L142" s="16"/>
      <c r="M142" s="16"/>
      <c r="N142" s="16"/>
      <c r="O142" s="16"/>
      <c r="P142" s="16"/>
      <c r="Q142" s="16"/>
      <c r="R142" s="16"/>
      <c r="S142" s="16"/>
      <c r="T142" s="66"/>
      <c r="U142" s="16"/>
      <c r="V142" s="16"/>
      <c r="W142" s="16"/>
      <c r="X142" s="16"/>
      <c r="Y142" s="16"/>
      <c r="Z142" s="55"/>
      <c r="AE142" s="27"/>
      <c r="AF142" s="27"/>
      <c r="AG142" s="27"/>
      <c r="AJ142" s="27"/>
      <c r="AK142" s="27"/>
      <c r="AL142" s="27"/>
      <c r="AM142" s="27"/>
    </row>
    <row r="143" spans="2:39" x14ac:dyDescent="0.25">
      <c r="B143" s="16"/>
      <c r="C143" s="104"/>
      <c r="D143" s="104"/>
      <c r="E143" s="104"/>
      <c r="F143" s="104"/>
      <c r="G143" s="104"/>
      <c r="H143" s="104"/>
      <c r="I143" s="104"/>
      <c r="J143" s="104"/>
      <c r="K143" s="66"/>
      <c r="L143" s="16"/>
      <c r="M143" s="16"/>
      <c r="N143" s="16"/>
      <c r="O143" s="16"/>
      <c r="P143" s="16"/>
      <c r="Q143" s="16"/>
      <c r="R143" s="16"/>
      <c r="S143" s="16"/>
      <c r="T143" s="66"/>
      <c r="U143" s="16"/>
      <c r="V143" s="16"/>
      <c r="W143" s="16"/>
      <c r="X143" s="16"/>
      <c r="Y143" s="16"/>
      <c r="Z143" s="55"/>
      <c r="AE143" s="27"/>
      <c r="AF143" s="27"/>
      <c r="AG143" s="27"/>
      <c r="AJ143" s="27"/>
      <c r="AK143" s="27"/>
      <c r="AL143" s="27"/>
      <c r="AM143" s="27"/>
    </row>
    <row r="144" spans="2:39" x14ac:dyDescent="0.25">
      <c r="B144" s="16"/>
      <c r="C144" s="104"/>
      <c r="D144" s="104"/>
      <c r="E144" s="104"/>
      <c r="F144" s="104"/>
      <c r="G144" s="104"/>
      <c r="H144" s="104"/>
      <c r="I144" s="104"/>
      <c r="J144" s="104"/>
      <c r="K144" s="66"/>
      <c r="L144" s="16"/>
      <c r="M144" s="16"/>
      <c r="N144" s="16"/>
      <c r="O144" s="16"/>
      <c r="P144" s="16"/>
      <c r="Q144" s="16"/>
      <c r="R144" s="16"/>
      <c r="S144" s="16"/>
      <c r="T144" s="66"/>
      <c r="U144" s="16"/>
      <c r="V144" s="16"/>
      <c r="W144" s="16"/>
      <c r="X144" s="16"/>
      <c r="Y144" s="16"/>
      <c r="Z144" s="55"/>
      <c r="AE144" s="27"/>
      <c r="AF144" s="27"/>
      <c r="AG144" s="27"/>
      <c r="AJ144" s="27"/>
      <c r="AK144" s="27"/>
      <c r="AL144" s="27"/>
      <c r="AM144" s="27"/>
    </row>
    <row r="145" spans="2:39" x14ac:dyDescent="0.25">
      <c r="B145" s="16"/>
      <c r="C145" s="104"/>
      <c r="D145" s="104"/>
      <c r="E145" s="104"/>
      <c r="F145" s="104"/>
      <c r="G145" s="104"/>
      <c r="H145" s="104"/>
      <c r="I145" s="104"/>
      <c r="J145" s="104"/>
      <c r="K145" s="66"/>
      <c r="L145" s="16"/>
      <c r="M145" s="16"/>
      <c r="N145" s="16"/>
      <c r="O145" s="16"/>
      <c r="P145" s="16"/>
      <c r="Q145" s="16"/>
      <c r="R145" s="16"/>
      <c r="S145" s="16"/>
      <c r="T145" s="66"/>
      <c r="U145" s="16"/>
      <c r="V145" s="16"/>
      <c r="W145" s="16"/>
      <c r="X145" s="16"/>
      <c r="Y145" s="16"/>
      <c r="Z145" s="55"/>
      <c r="AE145" s="27"/>
      <c r="AF145" s="27"/>
      <c r="AG145" s="27"/>
      <c r="AJ145" s="27"/>
      <c r="AK145" s="27"/>
      <c r="AL145" s="27"/>
      <c r="AM145" s="27"/>
    </row>
    <row r="146" spans="2:39" x14ac:dyDescent="0.25">
      <c r="B146" s="16"/>
      <c r="C146" s="104"/>
      <c r="D146" s="104"/>
      <c r="E146" s="104"/>
      <c r="F146" s="104"/>
      <c r="G146" s="104"/>
      <c r="H146" s="104"/>
      <c r="I146" s="104"/>
      <c r="J146" s="104"/>
      <c r="K146" s="66"/>
      <c r="L146" s="16"/>
      <c r="M146" s="16"/>
      <c r="N146" s="16"/>
      <c r="O146" s="16"/>
      <c r="P146" s="16"/>
      <c r="Q146" s="16"/>
      <c r="R146" s="16"/>
      <c r="S146" s="16"/>
      <c r="T146" s="66"/>
      <c r="U146" s="16"/>
      <c r="V146" s="16"/>
      <c r="W146" s="16"/>
      <c r="X146" s="16"/>
      <c r="Y146" s="16"/>
      <c r="Z146" s="55"/>
      <c r="AE146" s="27"/>
      <c r="AF146" s="27"/>
      <c r="AG146" s="27"/>
      <c r="AJ146" s="27"/>
      <c r="AK146" s="27"/>
      <c r="AL146" s="27"/>
      <c r="AM146" s="27"/>
    </row>
    <row r="147" spans="2:39" x14ac:dyDescent="0.25">
      <c r="B147" s="16"/>
      <c r="C147" s="104"/>
      <c r="D147" s="104"/>
      <c r="E147" s="104"/>
      <c r="F147" s="104"/>
      <c r="G147" s="104"/>
      <c r="H147" s="104"/>
      <c r="I147" s="104"/>
      <c r="J147" s="104"/>
      <c r="K147" s="66"/>
      <c r="L147" s="16"/>
      <c r="M147" s="16"/>
      <c r="N147" s="16"/>
      <c r="O147" s="16"/>
      <c r="P147" s="16"/>
      <c r="Q147" s="16"/>
      <c r="R147" s="16"/>
      <c r="S147" s="16"/>
      <c r="T147" s="66"/>
      <c r="U147" s="16"/>
      <c r="V147" s="16"/>
      <c r="W147" s="16"/>
      <c r="X147" s="16"/>
      <c r="Y147" s="16"/>
      <c r="Z147" s="55"/>
      <c r="AE147" s="27"/>
      <c r="AF147" s="27"/>
      <c r="AG147" s="27"/>
      <c r="AJ147" s="27"/>
      <c r="AK147" s="27"/>
      <c r="AL147" s="27"/>
      <c r="AM147" s="27"/>
    </row>
    <row r="148" spans="2:39" x14ac:dyDescent="0.25">
      <c r="B148" s="16"/>
      <c r="C148" s="104"/>
      <c r="D148" s="104"/>
      <c r="E148" s="104"/>
      <c r="F148" s="104"/>
      <c r="G148" s="104"/>
      <c r="H148" s="104"/>
      <c r="I148" s="104"/>
      <c r="J148" s="104"/>
      <c r="K148" s="66"/>
      <c r="L148" s="16"/>
      <c r="M148" s="16"/>
      <c r="N148" s="16"/>
      <c r="O148" s="16"/>
      <c r="P148" s="16"/>
      <c r="Q148" s="16"/>
      <c r="R148" s="16"/>
      <c r="S148" s="16"/>
      <c r="T148" s="66"/>
      <c r="U148" s="16"/>
      <c r="V148" s="16"/>
      <c r="W148" s="16"/>
      <c r="X148" s="16"/>
      <c r="Y148" s="16"/>
      <c r="Z148" s="55"/>
      <c r="AE148" s="27"/>
      <c r="AF148" s="27"/>
      <c r="AG148" s="27"/>
      <c r="AJ148" s="27"/>
      <c r="AK148" s="27"/>
      <c r="AL148" s="27"/>
      <c r="AM148" s="27"/>
    </row>
    <row r="149" spans="2:39" x14ac:dyDescent="0.25">
      <c r="B149" s="16"/>
      <c r="C149" s="104"/>
      <c r="D149" s="104"/>
      <c r="E149" s="104"/>
      <c r="F149" s="104"/>
      <c r="G149" s="104"/>
      <c r="H149" s="104"/>
      <c r="I149" s="104"/>
      <c r="J149" s="104"/>
      <c r="K149" s="66"/>
      <c r="L149" s="16"/>
      <c r="M149" s="16"/>
      <c r="N149" s="16"/>
      <c r="O149" s="16"/>
      <c r="P149" s="16"/>
      <c r="Q149" s="16"/>
      <c r="R149" s="16"/>
      <c r="S149" s="16"/>
      <c r="T149" s="66"/>
      <c r="U149" s="16"/>
      <c r="V149" s="16"/>
      <c r="W149" s="16"/>
      <c r="X149" s="16"/>
      <c r="Y149" s="16"/>
      <c r="Z149" s="55"/>
      <c r="AE149" s="27"/>
      <c r="AF149" s="27"/>
      <c r="AG149" s="27"/>
      <c r="AJ149" s="27"/>
      <c r="AK149" s="27"/>
      <c r="AL149" s="27"/>
      <c r="AM149" s="27"/>
    </row>
    <row r="150" spans="2:39" x14ac:dyDescent="0.25">
      <c r="B150" s="16"/>
      <c r="C150" s="104"/>
      <c r="D150" s="104"/>
      <c r="E150" s="104"/>
      <c r="F150" s="104"/>
      <c r="G150" s="104"/>
      <c r="H150" s="104"/>
      <c r="I150" s="104"/>
      <c r="J150" s="104"/>
      <c r="K150" s="66"/>
      <c r="L150" s="16"/>
      <c r="M150" s="16"/>
      <c r="N150" s="16"/>
      <c r="O150" s="16"/>
      <c r="P150" s="16"/>
      <c r="Q150" s="16"/>
      <c r="R150" s="16"/>
      <c r="S150" s="16"/>
      <c r="T150" s="66"/>
      <c r="U150" s="16"/>
      <c r="V150" s="16"/>
      <c r="W150" s="16"/>
      <c r="X150" s="16"/>
      <c r="Y150" s="16"/>
      <c r="Z150" s="55"/>
      <c r="AE150" s="27"/>
      <c r="AF150" s="27"/>
      <c r="AG150" s="27"/>
      <c r="AJ150" s="27"/>
      <c r="AK150" s="27"/>
      <c r="AL150" s="27"/>
      <c r="AM150" s="27"/>
    </row>
    <row r="151" spans="2:39" x14ac:dyDescent="0.25">
      <c r="B151" s="16"/>
      <c r="C151" s="104"/>
      <c r="D151" s="104"/>
      <c r="E151" s="104"/>
      <c r="F151" s="104"/>
      <c r="G151" s="104"/>
      <c r="H151" s="104"/>
      <c r="I151" s="104"/>
      <c r="J151" s="104"/>
      <c r="K151" s="66"/>
      <c r="L151" s="16"/>
      <c r="M151" s="16"/>
      <c r="N151" s="16"/>
      <c r="O151" s="16"/>
      <c r="P151" s="16"/>
      <c r="Q151" s="16"/>
      <c r="R151" s="16"/>
      <c r="S151" s="16"/>
      <c r="T151" s="66"/>
      <c r="U151" s="16"/>
      <c r="V151" s="16"/>
      <c r="W151" s="16"/>
      <c r="X151" s="16"/>
      <c r="Y151" s="16"/>
      <c r="Z151" s="55"/>
      <c r="AE151" s="27"/>
      <c r="AF151" s="27"/>
      <c r="AG151" s="27"/>
      <c r="AJ151" s="27"/>
      <c r="AK151" s="27"/>
      <c r="AL151" s="27"/>
      <c r="AM151" s="27"/>
    </row>
    <row r="152" spans="2:39" x14ac:dyDescent="0.25">
      <c r="B152" s="16"/>
      <c r="C152" s="104"/>
      <c r="D152" s="104"/>
      <c r="E152" s="104"/>
      <c r="F152" s="104"/>
      <c r="G152" s="104"/>
      <c r="H152" s="104"/>
      <c r="I152" s="104"/>
      <c r="J152" s="104"/>
      <c r="K152" s="66"/>
      <c r="L152" s="16"/>
      <c r="M152" s="16"/>
      <c r="N152" s="16"/>
      <c r="O152" s="16"/>
      <c r="P152" s="16"/>
      <c r="Q152" s="16"/>
      <c r="R152" s="16"/>
      <c r="S152" s="16"/>
      <c r="T152" s="66"/>
      <c r="U152" s="16"/>
      <c r="V152" s="16"/>
      <c r="W152" s="16"/>
      <c r="X152" s="16"/>
      <c r="Y152" s="16"/>
      <c r="Z152" s="55"/>
      <c r="AE152" s="27"/>
      <c r="AF152" s="27"/>
      <c r="AG152" s="27"/>
      <c r="AJ152" s="27"/>
      <c r="AK152" s="27"/>
      <c r="AL152" s="27"/>
      <c r="AM152" s="27"/>
    </row>
    <row r="153" spans="2:39" x14ac:dyDescent="0.25">
      <c r="B153" s="16"/>
      <c r="C153" s="104"/>
      <c r="D153" s="104"/>
      <c r="E153" s="104"/>
      <c r="F153" s="104"/>
      <c r="G153" s="104"/>
      <c r="H153" s="104"/>
      <c r="I153" s="104"/>
      <c r="J153" s="104"/>
      <c r="K153" s="66"/>
      <c r="L153" s="16"/>
      <c r="M153" s="16"/>
      <c r="N153" s="16"/>
      <c r="O153" s="16"/>
      <c r="P153" s="16"/>
      <c r="Q153" s="16"/>
      <c r="R153" s="16"/>
      <c r="S153" s="16"/>
      <c r="T153" s="66"/>
      <c r="U153" s="16"/>
      <c r="V153" s="16"/>
      <c r="W153" s="16"/>
      <c r="X153" s="16"/>
      <c r="Y153" s="16"/>
      <c r="Z153" s="55"/>
      <c r="AE153" s="27"/>
      <c r="AF153" s="27"/>
      <c r="AG153" s="27"/>
      <c r="AJ153" s="27"/>
      <c r="AK153" s="27"/>
      <c r="AL153" s="27"/>
      <c r="AM153" s="27"/>
    </row>
    <row r="154" spans="2:39" x14ac:dyDescent="0.25">
      <c r="B154" s="16"/>
      <c r="C154" s="104"/>
      <c r="D154" s="104"/>
      <c r="E154" s="104"/>
      <c r="F154" s="104"/>
      <c r="G154" s="104"/>
      <c r="H154" s="104"/>
      <c r="I154" s="104"/>
      <c r="J154" s="104"/>
      <c r="K154" s="66"/>
      <c r="L154" s="16"/>
      <c r="M154" s="16"/>
      <c r="N154" s="16"/>
      <c r="O154" s="16"/>
      <c r="P154" s="16"/>
      <c r="Q154" s="16"/>
      <c r="R154" s="16"/>
      <c r="S154" s="16"/>
      <c r="T154" s="66"/>
      <c r="U154" s="16"/>
      <c r="V154" s="16"/>
      <c r="W154" s="16"/>
      <c r="X154" s="16"/>
      <c r="Y154" s="16"/>
      <c r="Z154" s="55"/>
      <c r="AE154" s="27"/>
      <c r="AF154" s="27"/>
      <c r="AG154" s="27"/>
      <c r="AJ154" s="27"/>
      <c r="AK154" s="27"/>
      <c r="AL154" s="27"/>
      <c r="AM154" s="27"/>
    </row>
    <row r="155" spans="2:39" x14ac:dyDescent="0.25">
      <c r="B155" s="16"/>
      <c r="C155" s="104"/>
      <c r="D155" s="104"/>
      <c r="E155" s="104"/>
      <c r="F155" s="104"/>
      <c r="G155" s="104"/>
      <c r="H155" s="104"/>
      <c r="I155" s="104"/>
      <c r="J155" s="104"/>
      <c r="K155" s="66"/>
      <c r="L155" s="16"/>
      <c r="M155" s="16"/>
      <c r="N155" s="16"/>
      <c r="O155" s="16"/>
      <c r="P155" s="16"/>
      <c r="Q155" s="16"/>
      <c r="R155" s="16"/>
      <c r="S155" s="16"/>
      <c r="T155" s="66"/>
      <c r="U155" s="16"/>
      <c r="V155" s="16"/>
      <c r="W155" s="16"/>
      <c r="X155" s="16"/>
      <c r="Y155" s="16"/>
      <c r="Z155" s="55"/>
      <c r="AE155" s="27"/>
      <c r="AF155" s="27"/>
      <c r="AG155" s="27"/>
      <c r="AJ155" s="27"/>
      <c r="AK155" s="27"/>
      <c r="AL155" s="27"/>
      <c r="AM155" s="27"/>
    </row>
    <row r="156" spans="2:39" x14ac:dyDescent="0.25">
      <c r="B156" s="16"/>
      <c r="C156" s="104"/>
      <c r="D156" s="104"/>
      <c r="E156" s="104"/>
      <c r="F156" s="104"/>
      <c r="G156" s="104"/>
      <c r="H156" s="104"/>
      <c r="I156" s="104"/>
      <c r="J156" s="104"/>
      <c r="K156" s="66"/>
      <c r="L156" s="16"/>
      <c r="M156" s="16"/>
      <c r="N156" s="16"/>
      <c r="O156" s="16"/>
      <c r="P156" s="16"/>
      <c r="Q156" s="16"/>
      <c r="R156" s="16"/>
      <c r="S156" s="16"/>
      <c r="T156" s="66"/>
      <c r="U156" s="16"/>
      <c r="V156" s="16"/>
      <c r="W156" s="16"/>
      <c r="X156" s="16"/>
      <c r="Y156" s="16"/>
      <c r="Z156" s="55"/>
      <c r="AE156" s="27"/>
      <c r="AF156" s="27"/>
      <c r="AG156" s="27"/>
      <c r="AJ156" s="27"/>
      <c r="AK156" s="27"/>
      <c r="AL156" s="27"/>
      <c r="AM156" s="27"/>
    </row>
    <row r="157" spans="2:39" x14ac:dyDescent="0.25">
      <c r="B157" s="16"/>
      <c r="C157" s="104"/>
      <c r="D157" s="104"/>
      <c r="E157" s="104"/>
      <c r="F157" s="104"/>
      <c r="G157" s="104"/>
      <c r="H157" s="104"/>
      <c r="I157" s="104"/>
      <c r="J157" s="104"/>
      <c r="K157" s="66"/>
      <c r="L157" s="16"/>
      <c r="M157" s="16"/>
      <c r="N157" s="16"/>
      <c r="O157" s="16"/>
      <c r="P157" s="16"/>
      <c r="Q157" s="16"/>
      <c r="R157" s="16"/>
      <c r="S157" s="16"/>
      <c r="T157" s="66"/>
      <c r="U157" s="16"/>
      <c r="V157" s="16"/>
      <c r="W157" s="16"/>
      <c r="X157" s="16"/>
      <c r="Y157" s="16"/>
      <c r="Z157" s="55"/>
      <c r="AE157" s="27"/>
      <c r="AF157" s="27"/>
      <c r="AG157" s="27"/>
      <c r="AJ157" s="27"/>
      <c r="AK157" s="27"/>
      <c r="AL157" s="27"/>
      <c r="AM157" s="27"/>
    </row>
    <row r="158" spans="2:39" x14ac:dyDescent="0.25">
      <c r="B158" s="16"/>
      <c r="C158" s="104"/>
      <c r="D158" s="104"/>
      <c r="E158" s="104"/>
      <c r="F158" s="104"/>
      <c r="G158" s="104"/>
      <c r="H158" s="104"/>
      <c r="I158" s="104"/>
      <c r="J158" s="104"/>
      <c r="K158" s="66"/>
      <c r="L158" s="16"/>
      <c r="M158" s="16"/>
      <c r="N158" s="16"/>
      <c r="O158" s="16"/>
      <c r="P158" s="16"/>
      <c r="Q158" s="16"/>
      <c r="R158" s="16"/>
      <c r="S158" s="16"/>
      <c r="T158" s="66"/>
      <c r="U158" s="16"/>
      <c r="V158" s="16"/>
      <c r="W158" s="16"/>
      <c r="X158" s="16"/>
      <c r="Y158" s="16"/>
      <c r="Z158" s="55"/>
      <c r="AE158" s="27"/>
      <c r="AF158" s="27"/>
      <c r="AG158" s="27"/>
      <c r="AJ158" s="27"/>
      <c r="AK158" s="27"/>
      <c r="AL158" s="27"/>
      <c r="AM158" s="27"/>
    </row>
    <row r="159" spans="2:39" x14ac:dyDescent="0.25">
      <c r="B159" s="16"/>
      <c r="C159" s="104"/>
      <c r="D159" s="104"/>
      <c r="E159" s="104"/>
      <c r="F159" s="104"/>
      <c r="G159" s="104"/>
      <c r="H159" s="104"/>
      <c r="I159" s="104"/>
      <c r="J159" s="104"/>
      <c r="K159" s="66"/>
      <c r="L159" s="16"/>
      <c r="M159" s="16"/>
      <c r="N159" s="16"/>
      <c r="O159" s="16"/>
      <c r="P159" s="16"/>
      <c r="Q159" s="16"/>
      <c r="R159" s="16"/>
      <c r="S159" s="16"/>
      <c r="T159" s="66"/>
      <c r="U159" s="16"/>
      <c r="V159" s="16"/>
      <c r="W159" s="16"/>
      <c r="X159" s="16"/>
      <c r="Y159" s="16"/>
      <c r="Z159" s="55"/>
      <c r="AE159" s="27"/>
      <c r="AF159" s="27"/>
      <c r="AG159" s="27"/>
      <c r="AJ159" s="27"/>
      <c r="AK159" s="27"/>
      <c r="AL159" s="27"/>
      <c r="AM159" s="27"/>
    </row>
    <row r="160" spans="2:39" x14ac:dyDescent="0.25">
      <c r="B160" s="16"/>
      <c r="C160" s="104"/>
      <c r="D160" s="104"/>
      <c r="E160" s="104"/>
      <c r="F160" s="104"/>
      <c r="G160" s="104"/>
      <c r="H160" s="104"/>
      <c r="I160" s="104"/>
      <c r="J160" s="104"/>
      <c r="K160" s="66"/>
      <c r="L160" s="16"/>
      <c r="M160" s="16"/>
      <c r="N160" s="16"/>
      <c r="O160" s="16"/>
      <c r="P160" s="16"/>
      <c r="Q160" s="16"/>
      <c r="R160" s="16"/>
      <c r="S160" s="16"/>
      <c r="T160" s="66"/>
      <c r="U160" s="16"/>
      <c r="V160" s="16"/>
      <c r="W160" s="16"/>
      <c r="X160" s="16"/>
      <c r="Y160" s="16"/>
      <c r="Z160" s="55"/>
      <c r="AE160" s="27"/>
      <c r="AF160" s="27"/>
      <c r="AG160" s="27"/>
      <c r="AJ160" s="27"/>
      <c r="AK160" s="27"/>
      <c r="AL160" s="27"/>
      <c r="AM160" s="27"/>
    </row>
    <row r="161" spans="2:39" x14ac:dyDescent="0.25">
      <c r="B161" s="22"/>
      <c r="C161" s="22"/>
      <c r="D161" s="22"/>
      <c r="E161" s="22"/>
      <c r="F161" s="22"/>
      <c r="G161" s="22"/>
      <c r="H161" s="22"/>
      <c r="I161" s="22"/>
      <c r="J161" s="22"/>
      <c r="K161" s="77"/>
      <c r="L161" s="22"/>
      <c r="M161" s="22"/>
      <c r="N161" s="22"/>
      <c r="O161" s="22"/>
      <c r="P161" s="22"/>
      <c r="Q161" s="22"/>
      <c r="R161" s="22"/>
      <c r="S161" s="22"/>
      <c r="T161" s="77"/>
      <c r="U161" s="22"/>
      <c r="V161" s="22"/>
      <c r="W161" s="22"/>
      <c r="X161" s="22"/>
      <c r="Y161" s="22"/>
      <c r="Z161" s="58"/>
      <c r="AA161" s="22"/>
      <c r="AB161" s="22"/>
      <c r="AC161" s="77"/>
      <c r="AE161" s="27"/>
      <c r="AF161" s="27"/>
      <c r="AG161" s="27"/>
      <c r="AJ161" s="27"/>
      <c r="AK161" s="27"/>
      <c r="AL161" s="27"/>
      <c r="AM161" s="27"/>
    </row>
    <row r="162" spans="2:39" x14ac:dyDescent="0.25">
      <c r="B162" s="16"/>
      <c r="C162" s="104"/>
      <c r="D162" s="104"/>
      <c r="E162" s="104"/>
      <c r="F162" s="104"/>
      <c r="G162" s="104"/>
      <c r="H162" s="104"/>
      <c r="I162" s="104"/>
      <c r="J162" s="104"/>
      <c r="K162" s="66"/>
      <c r="L162" s="16"/>
      <c r="M162" s="16"/>
      <c r="N162" s="16"/>
      <c r="O162" s="16"/>
      <c r="P162" s="16"/>
      <c r="Q162" s="16"/>
      <c r="R162" s="16"/>
      <c r="S162" s="16"/>
      <c r="T162" s="66"/>
      <c r="U162" s="16"/>
      <c r="V162" s="16"/>
      <c r="W162" s="16"/>
      <c r="X162" s="16"/>
      <c r="Y162" s="16"/>
      <c r="Z162" s="55"/>
      <c r="AE162" s="27"/>
      <c r="AF162" s="27"/>
      <c r="AG162" s="27"/>
      <c r="AJ162" s="27"/>
      <c r="AK162" s="27"/>
      <c r="AL162" s="27"/>
      <c r="AM162" s="27"/>
    </row>
    <row r="163" spans="2:39" x14ac:dyDescent="0.25">
      <c r="B163" s="16"/>
      <c r="C163" s="104"/>
      <c r="D163" s="104"/>
      <c r="E163" s="104"/>
      <c r="F163" s="104"/>
      <c r="G163" s="104"/>
      <c r="H163" s="104"/>
      <c r="I163" s="104"/>
      <c r="J163" s="104"/>
      <c r="K163" s="66"/>
      <c r="L163" s="16"/>
      <c r="M163" s="16"/>
      <c r="N163" s="16"/>
      <c r="O163" s="16"/>
      <c r="P163" s="16"/>
      <c r="Q163" s="16"/>
      <c r="R163" s="16"/>
      <c r="S163" s="16"/>
      <c r="T163" s="66"/>
      <c r="U163" s="16"/>
      <c r="V163" s="16"/>
      <c r="W163" s="16"/>
      <c r="X163" s="16"/>
      <c r="Y163" s="16"/>
      <c r="Z163" s="55"/>
      <c r="AE163" s="27"/>
      <c r="AF163" s="27"/>
      <c r="AG163" s="27"/>
      <c r="AJ163" s="27"/>
      <c r="AK163" s="27"/>
      <c r="AL163" s="27"/>
      <c r="AM163" s="27"/>
    </row>
    <row r="164" spans="2:39" x14ac:dyDescent="0.25">
      <c r="B164" s="16"/>
      <c r="C164" s="104"/>
      <c r="D164" s="104"/>
      <c r="E164" s="104"/>
      <c r="F164" s="104"/>
      <c r="G164" s="104"/>
      <c r="H164" s="104"/>
      <c r="I164" s="104"/>
      <c r="J164" s="104"/>
      <c r="K164" s="66"/>
      <c r="L164" s="16"/>
      <c r="M164" s="16"/>
      <c r="N164" s="16"/>
      <c r="O164" s="16"/>
      <c r="P164" s="16"/>
      <c r="Q164" s="16"/>
      <c r="R164" s="16"/>
      <c r="S164" s="16"/>
      <c r="T164" s="66"/>
      <c r="U164" s="16"/>
      <c r="V164" s="16"/>
      <c r="W164" s="16"/>
      <c r="X164" s="16"/>
      <c r="Y164" s="16"/>
      <c r="Z164" s="55"/>
      <c r="AE164" s="27"/>
      <c r="AF164" s="27"/>
      <c r="AG164" s="27"/>
      <c r="AJ164" s="27"/>
      <c r="AK164" s="27"/>
      <c r="AL164" s="27"/>
      <c r="AM164" s="27"/>
    </row>
    <row r="165" spans="2:39" x14ac:dyDescent="0.25">
      <c r="B165" s="16"/>
      <c r="C165" s="104"/>
      <c r="D165" s="104"/>
      <c r="E165" s="104"/>
      <c r="F165" s="104"/>
      <c r="G165" s="104"/>
      <c r="H165" s="104"/>
      <c r="I165" s="104"/>
      <c r="J165" s="104"/>
      <c r="K165" s="66"/>
      <c r="L165" s="16"/>
      <c r="M165" s="16"/>
      <c r="N165" s="16"/>
      <c r="O165" s="16"/>
      <c r="P165" s="16"/>
      <c r="Q165" s="16"/>
      <c r="R165" s="16"/>
      <c r="S165" s="16"/>
      <c r="T165" s="66"/>
      <c r="U165" s="16"/>
      <c r="V165" s="16"/>
      <c r="W165" s="16"/>
      <c r="X165" s="16"/>
      <c r="Y165" s="16"/>
      <c r="Z165" s="55"/>
      <c r="AE165" s="27"/>
      <c r="AF165" s="27"/>
      <c r="AG165" s="27"/>
      <c r="AJ165" s="27"/>
      <c r="AK165" s="27"/>
      <c r="AL165" s="27"/>
      <c r="AM165" s="27"/>
    </row>
    <row r="166" spans="2:39" x14ac:dyDescent="0.25">
      <c r="B166" s="16"/>
      <c r="C166" s="104"/>
      <c r="D166" s="104"/>
      <c r="E166" s="104"/>
      <c r="F166" s="104"/>
      <c r="G166" s="104"/>
      <c r="H166" s="104"/>
      <c r="I166" s="104"/>
      <c r="J166" s="104"/>
      <c r="K166" s="66"/>
      <c r="L166" s="16"/>
      <c r="M166" s="16"/>
      <c r="N166" s="16"/>
      <c r="O166" s="16"/>
      <c r="P166" s="16"/>
      <c r="Q166" s="16"/>
      <c r="R166" s="16"/>
      <c r="S166" s="16"/>
      <c r="T166" s="66"/>
      <c r="U166" s="16"/>
      <c r="V166" s="16"/>
      <c r="W166" s="16"/>
      <c r="X166" s="16"/>
      <c r="Y166" s="16"/>
      <c r="Z166" s="55"/>
      <c r="AE166" s="27"/>
      <c r="AF166" s="27"/>
      <c r="AG166" s="27"/>
      <c r="AJ166" s="27"/>
      <c r="AK166" s="27"/>
      <c r="AL166" s="27"/>
      <c r="AM166" s="27"/>
    </row>
    <row r="167" spans="2:39" x14ac:dyDescent="0.25">
      <c r="B167" s="16"/>
      <c r="C167" s="104"/>
      <c r="D167" s="104"/>
      <c r="E167" s="104"/>
      <c r="F167" s="104"/>
      <c r="G167" s="104"/>
      <c r="H167" s="104"/>
      <c r="I167" s="104"/>
      <c r="J167" s="104"/>
      <c r="K167" s="66"/>
      <c r="L167" s="16"/>
      <c r="M167" s="16"/>
      <c r="N167" s="16"/>
      <c r="O167" s="16"/>
      <c r="P167" s="16"/>
      <c r="Q167" s="16"/>
      <c r="R167" s="16"/>
      <c r="S167" s="16"/>
      <c r="T167" s="66"/>
      <c r="U167" s="16"/>
      <c r="V167" s="16"/>
      <c r="W167" s="16"/>
      <c r="X167" s="16"/>
      <c r="Y167" s="16"/>
      <c r="Z167" s="55"/>
      <c r="AE167" s="27"/>
      <c r="AF167" s="27"/>
      <c r="AG167" s="27"/>
      <c r="AJ167" s="27"/>
      <c r="AK167" s="27"/>
      <c r="AL167" s="27"/>
      <c r="AM167" s="27"/>
    </row>
    <row r="168" spans="2:39" x14ac:dyDescent="0.25">
      <c r="B168" s="16"/>
      <c r="C168" s="104"/>
      <c r="D168" s="104"/>
      <c r="E168" s="104"/>
      <c r="F168" s="104"/>
      <c r="G168" s="104"/>
      <c r="H168" s="104"/>
      <c r="I168" s="104"/>
      <c r="J168" s="104"/>
      <c r="K168" s="66"/>
      <c r="L168" s="16"/>
      <c r="M168" s="16"/>
      <c r="N168" s="16"/>
      <c r="O168" s="16"/>
      <c r="P168" s="16"/>
      <c r="Q168" s="16"/>
      <c r="R168" s="16"/>
      <c r="S168" s="16"/>
      <c r="T168" s="66"/>
      <c r="U168" s="16"/>
      <c r="V168" s="16"/>
      <c r="W168" s="16"/>
      <c r="X168" s="16"/>
      <c r="Y168" s="16"/>
      <c r="Z168" s="55"/>
      <c r="AE168" s="27"/>
      <c r="AF168" s="27"/>
      <c r="AG168" s="27"/>
      <c r="AJ168" s="27"/>
      <c r="AK168" s="27"/>
      <c r="AL168" s="27"/>
      <c r="AM168" s="27"/>
    </row>
    <row r="169" spans="2:39" x14ac:dyDescent="0.25">
      <c r="B169" s="16"/>
      <c r="C169" s="104"/>
      <c r="D169" s="104"/>
      <c r="E169" s="104"/>
      <c r="F169" s="104"/>
      <c r="G169" s="104"/>
      <c r="H169" s="104"/>
      <c r="I169" s="104"/>
      <c r="J169" s="104"/>
      <c r="K169" s="66"/>
      <c r="L169" s="16"/>
      <c r="M169" s="16"/>
      <c r="N169" s="16"/>
      <c r="O169" s="16"/>
      <c r="P169" s="16"/>
      <c r="Q169" s="16"/>
      <c r="R169" s="16"/>
      <c r="S169" s="16"/>
      <c r="T169" s="66"/>
      <c r="U169" s="16"/>
      <c r="V169" s="16"/>
      <c r="W169" s="16"/>
      <c r="X169" s="16"/>
      <c r="Y169" s="16"/>
      <c r="Z169" s="55"/>
      <c r="AE169" s="27"/>
      <c r="AF169" s="27"/>
      <c r="AG169" s="27"/>
      <c r="AJ169" s="27"/>
      <c r="AK169" s="27"/>
      <c r="AL169" s="27"/>
      <c r="AM169" s="27"/>
    </row>
    <row r="170" spans="2:39" x14ac:dyDescent="0.25">
      <c r="B170" s="16"/>
      <c r="C170" s="104"/>
      <c r="D170" s="104"/>
      <c r="E170" s="104"/>
      <c r="F170" s="104"/>
      <c r="G170" s="104"/>
      <c r="H170" s="104"/>
      <c r="I170" s="104"/>
      <c r="J170" s="104"/>
      <c r="K170" s="66"/>
      <c r="L170" s="16"/>
      <c r="M170" s="16"/>
      <c r="N170" s="16"/>
      <c r="O170" s="16"/>
      <c r="P170" s="16"/>
      <c r="Q170" s="16"/>
      <c r="R170" s="16"/>
      <c r="S170" s="16"/>
      <c r="T170" s="66"/>
      <c r="U170" s="16"/>
      <c r="V170" s="16"/>
      <c r="W170" s="16"/>
      <c r="X170" s="16"/>
      <c r="Y170" s="16"/>
      <c r="Z170" s="55"/>
      <c r="AE170" s="27"/>
      <c r="AF170" s="27"/>
      <c r="AG170" s="27"/>
      <c r="AJ170" s="27"/>
      <c r="AK170" s="27"/>
      <c r="AL170" s="27"/>
      <c r="AM170" s="27"/>
    </row>
    <row r="171" spans="2:39" x14ac:dyDescent="0.25">
      <c r="B171" s="16"/>
      <c r="C171" s="104"/>
      <c r="D171" s="104"/>
      <c r="E171" s="104"/>
      <c r="F171" s="104"/>
      <c r="G171" s="104"/>
      <c r="H171" s="104"/>
      <c r="I171" s="104"/>
      <c r="J171" s="104"/>
      <c r="K171" s="66"/>
      <c r="L171" s="16"/>
      <c r="M171" s="16"/>
      <c r="N171" s="16"/>
      <c r="O171" s="16"/>
      <c r="P171" s="16"/>
      <c r="Q171" s="16"/>
      <c r="R171" s="16"/>
      <c r="S171" s="16"/>
      <c r="T171" s="66"/>
      <c r="U171" s="16"/>
      <c r="V171" s="16"/>
      <c r="W171" s="16"/>
      <c r="X171" s="16"/>
      <c r="Y171" s="16"/>
      <c r="Z171" s="55"/>
      <c r="AE171" s="27"/>
      <c r="AF171" s="27"/>
      <c r="AG171" s="27"/>
      <c r="AJ171" s="27"/>
      <c r="AK171" s="27"/>
      <c r="AL171" s="27"/>
      <c r="AM171" s="27"/>
    </row>
    <row r="172" spans="2:39" x14ac:dyDescent="0.25">
      <c r="B172" s="16"/>
      <c r="C172" s="104"/>
      <c r="D172" s="104"/>
      <c r="E172" s="104"/>
      <c r="F172" s="104"/>
      <c r="G172" s="104"/>
      <c r="H172" s="104"/>
      <c r="I172" s="104"/>
      <c r="J172" s="104"/>
      <c r="K172" s="66"/>
      <c r="L172" s="16"/>
      <c r="M172" s="16"/>
      <c r="N172" s="16"/>
      <c r="O172" s="16"/>
      <c r="P172" s="16"/>
      <c r="Q172" s="16"/>
      <c r="R172" s="16"/>
      <c r="S172" s="16"/>
      <c r="T172" s="66"/>
      <c r="U172" s="16"/>
      <c r="V172" s="16"/>
      <c r="W172" s="16"/>
      <c r="X172" s="16"/>
      <c r="Y172" s="16"/>
      <c r="Z172" s="55"/>
      <c r="AE172" s="27"/>
      <c r="AF172" s="27"/>
      <c r="AG172" s="27"/>
      <c r="AJ172" s="27"/>
      <c r="AK172" s="27"/>
      <c r="AL172" s="27"/>
      <c r="AM172" s="27"/>
    </row>
    <row r="173" spans="2:39" x14ac:dyDescent="0.25">
      <c r="B173" s="16"/>
      <c r="C173" s="104"/>
      <c r="D173" s="104"/>
      <c r="E173" s="104"/>
      <c r="F173" s="104"/>
      <c r="G173" s="104"/>
      <c r="H173" s="104"/>
      <c r="I173" s="104"/>
      <c r="J173" s="104"/>
      <c r="K173" s="66"/>
      <c r="L173" s="16"/>
      <c r="M173" s="16"/>
      <c r="N173" s="16"/>
      <c r="O173" s="16"/>
      <c r="P173" s="16"/>
      <c r="Q173" s="16"/>
      <c r="R173" s="16"/>
      <c r="S173" s="16"/>
      <c r="T173" s="66"/>
      <c r="U173" s="16"/>
      <c r="V173" s="16"/>
      <c r="W173" s="16"/>
      <c r="X173" s="16"/>
      <c r="Y173" s="16"/>
      <c r="Z173" s="55"/>
      <c r="AE173" s="27"/>
      <c r="AF173" s="27"/>
      <c r="AG173" s="27"/>
      <c r="AJ173" s="27"/>
      <c r="AK173" s="27"/>
      <c r="AL173" s="27"/>
      <c r="AM173" s="27"/>
    </row>
    <row r="174" spans="2:39" x14ac:dyDescent="0.25">
      <c r="B174" s="16"/>
      <c r="C174" s="104"/>
      <c r="D174" s="104"/>
      <c r="E174" s="104"/>
      <c r="F174" s="104"/>
      <c r="G174" s="104"/>
      <c r="H174" s="104"/>
      <c r="I174" s="104"/>
      <c r="J174" s="104"/>
      <c r="K174" s="66"/>
      <c r="L174" s="16"/>
      <c r="M174" s="16"/>
      <c r="N174" s="16"/>
      <c r="O174" s="16"/>
      <c r="P174" s="16"/>
      <c r="Q174" s="16"/>
      <c r="R174" s="16"/>
      <c r="S174" s="16"/>
      <c r="T174" s="66"/>
      <c r="U174" s="16"/>
      <c r="V174" s="16"/>
      <c r="W174" s="16"/>
      <c r="X174" s="16"/>
      <c r="Y174" s="16"/>
      <c r="Z174" s="55"/>
      <c r="AE174" s="27"/>
      <c r="AF174" s="27"/>
      <c r="AG174" s="27"/>
      <c r="AJ174" s="27"/>
      <c r="AK174" s="27"/>
      <c r="AL174" s="27"/>
      <c r="AM174" s="27"/>
    </row>
    <row r="175" spans="2:39" x14ac:dyDescent="0.25">
      <c r="B175" s="16"/>
      <c r="C175" s="104"/>
      <c r="D175" s="104"/>
      <c r="E175" s="104"/>
      <c r="F175" s="104"/>
      <c r="G175" s="104"/>
      <c r="H175" s="104"/>
      <c r="I175" s="104"/>
      <c r="J175" s="104"/>
      <c r="K175" s="66"/>
      <c r="L175" s="16"/>
      <c r="M175" s="16"/>
      <c r="N175" s="16"/>
      <c r="O175" s="16"/>
      <c r="P175" s="16"/>
      <c r="Q175" s="16"/>
      <c r="R175" s="16"/>
      <c r="S175" s="16"/>
      <c r="T175" s="66"/>
      <c r="U175" s="16"/>
      <c r="V175" s="16"/>
      <c r="W175" s="16"/>
      <c r="X175" s="16"/>
      <c r="Y175" s="16"/>
      <c r="Z175" s="55"/>
      <c r="AE175" s="27"/>
      <c r="AF175" s="27"/>
      <c r="AG175" s="27"/>
      <c r="AJ175" s="27"/>
      <c r="AK175" s="27"/>
      <c r="AL175" s="27"/>
      <c r="AM175" s="27"/>
    </row>
    <row r="176" spans="2:39" x14ac:dyDescent="0.25">
      <c r="B176" s="16"/>
      <c r="C176" s="104"/>
      <c r="D176" s="104"/>
      <c r="E176" s="104"/>
      <c r="F176" s="104"/>
      <c r="G176" s="104"/>
      <c r="H176" s="104"/>
      <c r="I176" s="104"/>
      <c r="J176" s="104"/>
      <c r="K176" s="66"/>
      <c r="L176" s="16"/>
      <c r="M176" s="16"/>
      <c r="N176" s="16"/>
      <c r="O176" s="16"/>
      <c r="P176" s="16"/>
      <c r="Q176" s="16"/>
      <c r="R176" s="16"/>
      <c r="S176" s="16"/>
      <c r="T176" s="66"/>
      <c r="U176" s="16"/>
      <c r="V176" s="16"/>
      <c r="W176" s="16"/>
      <c r="X176" s="16"/>
      <c r="Y176" s="16"/>
      <c r="Z176" s="55"/>
      <c r="AE176" s="27"/>
      <c r="AF176" s="27"/>
      <c r="AG176" s="27"/>
      <c r="AJ176" s="27"/>
      <c r="AK176" s="27"/>
      <c r="AL176" s="27"/>
      <c r="AM176" s="27"/>
    </row>
    <row r="177" spans="2:39" x14ac:dyDescent="0.25">
      <c r="B177" s="16"/>
      <c r="C177" s="104"/>
      <c r="D177" s="104"/>
      <c r="E177" s="104"/>
      <c r="F177" s="104"/>
      <c r="G177" s="104"/>
      <c r="H177" s="104"/>
      <c r="I177" s="104"/>
      <c r="J177" s="104"/>
      <c r="K177" s="66"/>
      <c r="L177" s="16"/>
      <c r="M177" s="16"/>
      <c r="N177" s="16"/>
      <c r="O177" s="16"/>
      <c r="P177" s="16"/>
      <c r="Q177" s="16"/>
      <c r="R177" s="16"/>
      <c r="S177" s="16"/>
      <c r="T177" s="66"/>
      <c r="U177" s="16"/>
      <c r="V177" s="16"/>
      <c r="W177" s="16"/>
      <c r="X177" s="16"/>
      <c r="Y177" s="16"/>
      <c r="Z177" s="55"/>
      <c r="AE177" s="27"/>
      <c r="AF177" s="27"/>
      <c r="AG177" s="27"/>
      <c r="AJ177" s="27"/>
      <c r="AK177" s="27"/>
      <c r="AL177" s="27"/>
      <c r="AM177" s="27"/>
    </row>
    <row r="178" spans="2:39" x14ac:dyDescent="0.25">
      <c r="B178" s="16"/>
      <c r="C178" s="104"/>
      <c r="D178" s="104"/>
      <c r="E178" s="104"/>
      <c r="F178" s="104"/>
      <c r="G178" s="104"/>
      <c r="H178" s="104"/>
      <c r="I178" s="104"/>
      <c r="J178" s="104"/>
      <c r="K178" s="66"/>
      <c r="L178" s="16"/>
      <c r="M178" s="16"/>
      <c r="N178" s="16"/>
      <c r="O178" s="16"/>
      <c r="P178" s="16"/>
      <c r="Q178" s="16"/>
      <c r="R178" s="16"/>
      <c r="S178" s="16"/>
      <c r="T178" s="66"/>
      <c r="U178" s="16"/>
      <c r="V178" s="16"/>
      <c r="W178" s="16"/>
      <c r="X178" s="16"/>
      <c r="Y178" s="16"/>
      <c r="Z178" s="55"/>
      <c r="AE178" s="27"/>
      <c r="AF178" s="27"/>
      <c r="AG178" s="27"/>
      <c r="AJ178" s="27"/>
      <c r="AK178" s="27"/>
      <c r="AL178" s="27"/>
      <c r="AM178" s="27"/>
    </row>
    <row r="179" spans="2:39" x14ac:dyDescent="0.25">
      <c r="B179" s="16"/>
      <c r="C179" s="104"/>
      <c r="D179" s="104"/>
      <c r="E179" s="104"/>
      <c r="F179" s="104"/>
      <c r="G179" s="104"/>
      <c r="H179" s="104"/>
      <c r="I179" s="104"/>
      <c r="J179" s="104"/>
      <c r="K179" s="66"/>
      <c r="L179" s="16"/>
      <c r="M179" s="16"/>
      <c r="N179" s="16"/>
      <c r="O179" s="16"/>
      <c r="P179" s="16"/>
      <c r="Q179" s="16"/>
      <c r="R179" s="16"/>
      <c r="S179" s="16"/>
      <c r="T179" s="66"/>
      <c r="U179" s="16"/>
      <c r="V179" s="16"/>
      <c r="W179" s="16"/>
      <c r="X179" s="16"/>
      <c r="Y179" s="16"/>
      <c r="Z179" s="55"/>
      <c r="AE179" s="27"/>
      <c r="AF179" s="27"/>
      <c r="AG179" s="27"/>
      <c r="AJ179" s="27"/>
      <c r="AK179" s="27"/>
      <c r="AL179" s="27"/>
      <c r="AM179" s="27"/>
    </row>
    <row r="180" spans="2:39" x14ac:dyDescent="0.25">
      <c r="B180" s="16"/>
      <c r="C180" s="104"/>
      <c r="D180" s="104"/>
      <c r="E180" s="104"/>
      <c r="F180" s="104"/>
      <c r="G180" s="104"/>
      <c r="H180" s="104"/>
      <c r="I180" s="104"/>
      <c r="J180" s="104"/>
      <c r="K180" s="66"/>
      <c r="L180" s="16"/>
      <c r="M180" s="16"/>
      <c r="N180" s="16"/>
      <c r="O180" s="16"/>
      <c r="P180" s="16"/>
      <c r="Q180" s="16"/>
      <c r="R180" s="16"/>
      <c r="S180" s="16"/>
      <c r="T180" s="66"/>
      <c r="U180" s="16"/>
      <c r="V180" s="16"/>
      <c r="W180" s="16"/>
      <c r="X180" s="16"/>
      <c r="Y180" s="16"/>
      <c r="Z180" s="55"/>
      <c r="AE180" s="27"/>
      <c r="AF180" s="27"/>
      <c r="AG180" s="27"/>
      <c r="AJ180" s="27"/>
      <c r="AK180" s="27"/>
      <c r="AL180" s="27"/>
      <c r="AM180" s="27"/>
    </row>
    <row r="181" spans="2:39" x14ac:dyDescent="0.25">
      <c r="B181" s="16"/>
      <c r="C181" s="104"/>
      <c r="D181" s="104"/>
      <c r="E181" s="104"/>
      <c r="F181" s="104"/>
      <c r="G181" s="104"/>
      <c r="H181" s="104"/>
      <c r="I181" s="104"/>
      <c r="J181" s="104"/>
      <c r="K181" s="66"/>
      <c r="L181" s="16"/>
      <c r="M181" s="16"/>
      <c r="N181" s="16"/>
      <c r="O181" s="16"/>
      <c r="P181" s="16"/>
      <c r="Q181" s="16"/>
      <c r="R181" s="16"/>
      <c r="S181" s="16"/>
      <c r="T181" s="66"/>
      <c r="U181" s="16"/>
      <c r="V181" s="16"/>
      <c r="W181" s="16"/>
      <c r="X181" s="16"/>
      <c r="Y181" s="16"/>
      <c r="Z181" s="55"/>
      <c r="AE181" s="27"/>
      <c r="AF181" s="27"/>
      <c r="AG181" s="27"/>
      <c r="AJ181" s="27"/>
      <c r="AK181" s="27"/>
      <c r="AL181" s="27"/>
      <c r="AM181" s="27"/>
    </row>
    <row r="182" spans="2:39" x14ac:dyDescent="0.25">
      <c r="B182" s="16"/>
      <c r="C182" s="104"/>
      <c r="D182" s="104"/>
      <c r="E182" s="104"/>
      <c r="F182" s="104"/>
      <c r="G182" s="104"/>
      <c r="H182" s="104"/>
      <c r="I182" s="104"/>
      <c r="J182" s="104"/>
      <c r="K182" s="66"/>
      <c r="L182" s="16"/>
      <c r="M182" s="16"/>
      <c r="N182" s="16"/>
      <c r="O182" s="16"/>
      <c r="P182" s="16"/>
      <c r="Q182" s="16"/>
      <c r="R182" s="16"/>
      <c r="S182" s="16"/>
      <c r="T182" s="66"/>
      <c r="U182" s="16"/>
      <c r="V182" s="16"/>
      <c r="W182" s="16"/>
      <c r="X182" s="16"/>
      <c r="Y182" s="16"/>
      <c r="Z182" s="55"/>
      <c r="AE182" s="27"/>
      <c r="AF182" s="27"/>
      <c r="AG182" s="27"/>
      <c r="AJ182" s="27"/>
      <c r="AK182" s="27"/>
      <c r="AL182" s="27"/>
      <c r="AM182" s="27"/>
    </row>
    <row r="183" spans="2:39" x14ac:dyDescent="0.25">
      <c r="B183" s="16"/>
      <c r="C183" s="104"/>
      <c r="D183" s="104"/>
      <c r="E183" s="104"/>
      <c r="F183" s="104"/>
      <c r="G183" s="104"/>
      <c r="H183" s="104"/>
      <c r="I183" s="104"/>
      <c r="J183" s="104"/>
      <c r="K183" s="66"/>
      <c r="L183" s="16"/>
      <c r="M183" s="16"/>
      <c r="N183" s="16"/>
      <c r="O183" s="16"/>
      <c r="P183" s="16"/>
      <c r="Q183" s="16"/>
      <c r="R183" s="16"/>
      <c r="S183" s="16"/>
      <c r="T183" s="66"/>
      <c r="U183" s="16"/>
      <c r="V183" s="16"/>
      <c r="W183" s="16"/>
      <c r="X183" s="16"/>
      <c r="Y183" s="16"/>
      <c r="Z183" s="55"/>
      <c r="AE183" s="27"/>
      <c r="AF183" s="27"/>
      <c r="AG183" s="27"/>
      <c r="AJ183" s="27"/>
      <c r="AK183" s="27"/>
      <c r="AL183" s="27"/>
      <c r="AM183" s="27"/>
    </row>
    <row r="184" spans="2:39" x14ac:dyDescent="0.25">
      <c r="B184" s="16"/>
      <c r="C184" s="104"/>
      <c r="D184" s="104"/>
      <c r="E184" s="104"/>
      <c r="F184" s="104"/>
      <c r="G184" s="104"/>
      <c r="H184" s="104"/>
      <c r="I184" s="104"/>
      <c r="J184" s="104"/>
      <c r="K184" s="66"/>
      <c r="L184" s="16"/>
      <c r="M184" s="16"/>
      <c r="N184" s="16"/>
      <c r="O184" s="16"/>
      <c r="P184" s="16"/>
      <c r="Q184" s="16"/>
      <c r="R184" s="16"/>
      <c r="S184" s="16"/>
      <c r="T184" s="66"/>
      <c r="U184" s="16"/>
      <c r="V184" s="16"/>
      <c r="W184" s="16"/>
      <c r="X184" s="16"/>
      <c r="Y184" s="16"/>
      <c r="Z184" s="55"/>
      <c r="AE184" s="27"/>
      <c r="AF184" s="27"/>
      <c r="AG184" s="27"/>
      <c r="AJ184" s="27"/>
      <c r="AK184" s="27"/>
      <c r="AL184" s="27"/>
      <c r="AM184" s="27"/>
    </row>
    <row r="185" spans="2:39" x14ac:dyDescent="0.25">
      <c r="B185" s="16"/>
      <c r="C185" s="104"/>
      <c r="D185" s="104"/>
      <c r="E185" s="104"/>
      <c r="F185" s="104"/>
      <c r="G185" s="104"/>
      <c r="H185" s="104"/>
      <c r="I185" s="104"/>
      <c r="J185" s="104"/>
      <c r="K185" s="66"/>
      <c r="L185" s="16"/>
      <c r="M185" s="16"/>
      <c r="N185" s="16"/>
      <c r="O185" s="16"/>
      <c r="P185" s="16"/>
      <c r="Q185" s="16"/>
      <c r="R185" s="16"/>
      <c r="S185" s="16"/>
      <c r="T185" s="66"/>
      <c r="U185" s="16"/>
      <c r="V185" s="16"/>
      <c r="W185" s="16"/>
      <c r="X185" s="16"/>
      <c r="Y185" s="16"/>
      <c r="Z185" s="55"/>
      <c r="AE185" s="27"/>
      <c r="AF185" s="27"/>
      <c r="AG185" s="27"/>
      <c r="AJ185" s="27"/>
      <c r="AK185" s="27"/>
      <c r="AL185" s="27"/>
      <c r="AM185" s="27"/>
    </row>
    <row r="186" spans="2:39" x14ac:dyDescent="0.25">
      <c r="B186" s="16"/>
      <c r="C186" s="104"/>
      <c r="D186" s="104"/>
      <c r="E186" s="104"/>
      <c r="F186" s="104"/>
      <c r="G186" s="104"/>
      <c r="H186" s="104"/>
      <c r="I186" s="104"/>
      <c r="J186" s="104"/>
      <c r="K186" s="66"/>
      <c r="L186" s="16"/>
      <c r="M186" s="16"/>
      <c r="N186" s="16"/>
      <c r="O186" s="16"/>
      <c r="P186" s="16"/>
      <c r="Q186" s="16"/>
      <c r="R186" s="16"/>
      <c r="S186" s="16"/>
      <c r="T186" s="66"/>
      <c r="U186" s="16"/>
      <c r="V186" s="16"/>
      <c r="W186" s="16"/>
      <c r="X186" s="16"/>
      <c r="Y186" s="16"/>
      <c r="Z186" s="55"/>
      <c r="AE186" s="27"/>
      <c r="AF186" s="27"/>
      <c r="AG186" s="27"/>
      <c r="AJ186" s="27"/>
      <c r="AK186" s="27"/>
      <c r="AL186" s="27"/>
      <c r="AM186" s="27"/>
    </row>
    <row r="187" spans="2:39" x14ac:dyDescent="0.25">
      <c r="B187" s="16"/>
      <c r="C187" s="104"/>
      <c r="D187" s="104"/>
      <c r="E187" s="104"/>
      <c r="F187" s="104"/>
      <c r="G187" s="104"/>
      <c r="H187" s="104"/>
      <c r="I187" s="104"/>
      <c r="J187" s="104"/>
      <c r="K187" s="66"/>
      <c r="L187" s="16"/>
      <c r="M187" s="16"/>
      <c r="N187" s="16"/>
      <c r="O187" s="16"/>
      <c r="P187" s="16"/>
      <c r="Q187" s="16"/>
      <c r="R187" s="16"/>
      <c r="S187" s="16"/>
      <c r="T187" s="66"/>
      <c r="U187" s="16"/>
      <c r="V187" s="16"/>
      <c r="W187" s="16"/>
      <c r="X187" s="16"/>
      <c r="Y187" s="16"/>
      <c r="Z187" s="55"/>
      <c r="AE187" s="27"/>
      <c r="AF187" s="27"/>
      <c r="AG187" s="27"/>
      <c r="AJ187" s="27"/>
      <c r="AK187" s="27"/>
      <c r="AL187" s="27"/>
      <c r="AM187" s="27"/>
    </row>
    <row r="188" spans="2:39" x14ac:dyDescent="0.25">
      <c r="B188" s="16"/>
      <c r="C188" s="104"/>
      <c r="D188" s="104"/>
      <c r="E188" s="104"/>
      <c r="F188" s="104"/>
      <c r="G188" s="104"/>
      <c r="H188" s="104"/>
      <c r="I188" s="104"/>
      <c r="J188" s="104"/>
      <c r="K188" s="66"/>
      <c r="L188" s="16"/>
      <c r="M188" s="16"/>
      <c r="N188" s="16"/>
      <c r="O188" s="16"/>
      <c r="P188" s="16"/>
      <c r="Q188" s="16"/>
      <c r="R188" s="16"/>
      <c r="S188" s="16"/>
      <c r="T188" s="66"/>
      <c r="U188" s="16"/>
      <c r="V188" s="16"/>
      <c r="W188" s="16"/>
      <c r="X188" s="16"/>
      <c r="Y188" s="16"/>
      <c r="Z188" s="55"/>
      <c r="AE188" s="27"/>
      <c r="AF188" s="27"/>
      <c r="AG188" s="27"/>
      <c r="AJ188" s="27"/>
      <c r="AK188" s="27"/>
      <c r="AL188" s="27"/>
      <c r="AM188" s="27"/>
    </row>
    <row r="189" spans="2:39" x14ac:dyDescent="0.25">
      <c r="B189" s="16"/>
      <c r="C189" s="104"/>
      <c r="D189" s="104"/>
      <c r="E189" s="104"/>
      <c r="F189" s="104"/>
      <c r="G189" s="104"/>
      <c r="H189" s="104"/>
      <c r="I189" s="104"/>
      <c r="J189" s="104"/>
      <c r="K189" s="66"/>
      <c r="L189" s="16"/>
      <c r="M189" s="16"/>
      <c r="N189" s="16"/>
      <c r="O189" s="16"/>
      <c r="P189" s="16"/>
      <c r="Q189" s="16"/>
      <c r="R189" s="16"/>
      <c r="S189" s="16"/>
      <c r="T189" s="66"/>
      <c r="U189" s="16"/>
      <c r="V189" s="16"/>
      <c r="W189" s="16"/>
      <c r="X189" s="16"/>
      <c r="Y189" s="16"/>
      <c r="Z189" s="55"/>
      <c r="AE189" s="27"/>
      <c r="AF189" s="27"/>
      <c r="AG189" s="27"/>
      <c r="AJ189" s="27"/>
      <c r="AK189" s="27"/>
      <c r="AL189" s="27"/>
      <c r="AM189" s="27"/>
    </row>
    <row r="190" spans="2:39" x14ac:dyDescent="0.25">
      <c r="B190" s="16"/>
      <c r="C190" s="104"/>
      <c r="D190" s="104"/>
      <c r="E190" s="104"/>
      <c r="F190" s="104"/>
      <c r="G190" s="104"/>
      <c r="H190" s="104"/>
      <c r="I190" s="104"/>
      <c r="J190" s="104"/>
      <c r="K190" s="66"/>
      <c r="L190" s="16"/>
      <c r="M190" s="16"/>
      <c r="N190" s="16"/>
      <c r="O190" s="16"/>
      <c r="P190" s="16"/>
      <c r="Q190" s="16"/>
      <c r="R190" s="16"/>
      <c r="S190" s="16"/>
      <c r="T190" s="66"/>
      <c r="U190" s="16"/>
      <c r="V190" s="16"/>
      <c r="W190" s="16"/>
      <c r="X190" s="16"/>
      <c r="Y190" s="16"/>
      <c r="Z190" s="55"/>
      <c r="AE190" s="27"/>
      <c r="AF190" s="27"/>
      <c r="AG190" s="27"/>
      <c r="AJ190" s="27"/>
      <c r="AK190" s="27"/>
      <c r="AL190" s="27"/>
      <c r="AM190" s="27"/>
    </row>
    <row r="191" spans="2:39" x14ac:dyDescent="0.25">
      <c r="B191" s="16"/>
      <c r="C191" s="104"/>
      <c r="D191" s="104"/>
      <c r="E191" s="104"/>
      <c r="F191" s="104"/>
      <c r="G191" s="104"/>
      <c r="H191" s="104"/>
      <c r="I191" s="104"/>
      <c r="J191" s="104"/>
      <c r="K191" s="66"/>
      <c r="L191" s="16"/>
      <c r="M191" s="16"/>
      <c r="N191" s="16"/>
      <c r="O191" s="16"/>
      <c r="P191" s="16"/>
      <c r="Q191" s="16"/>
      <c r="R191" s="16"/>
      <c r="S191" s="16"/>
      <c r="T191" s="66"/>
      <c r="U191" s="16"/>
      <c r="V191" s="16"/>
      <c r="W191" s="16"/>
      <c r="X191" s="16"/>
      <c r="Y191" s="16"/>
      <c r="Z191" s="55"/>
      <c r="AE191" s="27"/>
      <c r="AF191" s="27"/>
      <c r="AG191" s="27"/>
      <c r="AJ191" s="27"/>
      <c r="AK191" s="27"/>
      <c r="AL191" s="27"/>
      <c r="AM191" s="27"/>
    </row>
    <row r="192" spans="2:39" x14ac:dyDescent="0.25">
      <c r="B192" s="16"/>
      <c r="C192" s="104"/>
      <c r="D192" s="104"/>
      <c r="E192" s="104"/>
      <c r="F192" s="104"/>
      <c r="G192" s="104"/>
      <c r="H192" s="104"/>
      <c r="I192" s="104"/>
      <c r="J192" s="104"/>
      <c r="K192" s="66"/>
      <c r="L192" s="16"/>
      <c r="M192" s="16"/>
      <c r="N192" s="16"/>
      <c r="O192" s="16"/>
      <c r="P192" s="16"/>
      <c r="Q192" s="16"/>
      <c r="R192" s="16"/>
      <c r="S192" s="16"/>
      <c r="T192" s="66"/>
      <c r="U192" s="16"/>
      <c r="V192" s="16"/>
      <c r="W192" s="16"/>
      <c r="X192" s="16"/>
      <c r="Y192" s="16"/>
      <c r="Z192" s="55"/>
      <c r="AE192" s="27"/>
      <c r="AF192" s="27"/>
      <c r="AG192" s="27"/>
      <c r="AJ192" s="27"/>
      <c r="AK192" s="27"/>
      <c r="AL192" s="27"/>
      <c r="AM192" s="27"/>
    </row>
    <row r="193" spans="2:39" x14ac:dyDescent="0.25">
      <c r="B193" s="16"/>
      <c r="C193" s="104"/>
      <c r="D193" s="104"/>
      <c r="E193" s="104"/>
      <c r="F193" s="104"/>
      <c r="G193" s="104"/>
      <c r="H193" s="104"/>
      <c r="I193" s="104"/>
      <c r="J193" s="104"/>
      <c r="K193" s="66"/>
      <c r="L193" s="16"/>
      <c r="M193" s="16"/>
      <c r="N193" s="16"/>
      <c r="O193" s="16"/>
      <c r="P193" s="16"/>
      <c r="Q193" s="16"/>
      <c r="R193" s="16"/>
      <c r="S193" s="16"/>
      <c r="T193" s="66"/>
      <c r="U193" s="16"/>
      <c r="V193" s="16"/>
      <c r="W193" s="16"/>
      <c r="X193" s="16"/>
      <c r="Y193" s="16"/>
      <c r="Z193" s="55"/>
      <c r="AE193" s="27"/>
      <c r="AF193" s="27"/>
      <c r="AG193" s="27"/>
      <c r="AJ193" s="27"/>
      <c r="AK193" s="27"/>
      <c r="AL193" s="27"/>
      <c r="AM193" s="27"/>
    </row>
    <row r="194" spans="2:39" x14ac:dyDescent="0.25">
      <c r="B194" s="16"/>
      <c r="C194" s="104"/>
      <c r="D194" s="104"/>
      <c r="E194" s="104"/>
      <c r="F194" s="104"/>
      <c r="G194" s="104"/>
      <c r="H194" s="104"/>
      <c r="I194" s="104"/>
      <c r="J194" s="104"/>
      <c r="K194" s="66"/>
      <c r="L194" s="16"/>
      <c r="M194" s="16"/>
      <c r="N194" s="16"/>
      <c r="O194" s="16"/>
      <c r="P194" s="16"/>
      <c r="Q194" s="16"/>
      <c r="R194" s="16"/>
      <c r="S194" s="16"/>
      <c r="T194" s="66"/>
      <c r="U194" s="16"/>
      <c r="V194" s="16"/>
      <c r="W194" s="16"/>
      <c r="X194" s="16"/>
      <c r="Y194" s="16"/>
      <c r="Z194" s="55"/>
      <c r="AE194" s="27"/>
      <c r="AF194" s="27"/>
      <c r="AG194" s="27"/>
      <c r="AJ194" s="27"/>
      <c r="AK194" s="27"/>
      <c r="AL194" s="27"/>
      <c r="AM194" s="27"/>
    </row>
    <row r="195" spans="2:39" x14ac:dyDescent="0.25">
      <c r="B195" s="16"/>
      <c r="C195" s="104"/>
      <c r="D195" s="104"/>
      <c r="E195" s="104"/>
      <c r="F195" s="104"/>
      <c r="G195" s="104"/>
      <c r="H195" s="104"/>
      <c r="I195" s="104"/>
      <c r="J195" s="104"/>
      <c r="K195" s="66"/>
      <c r="L195" s="16"/>
      <c r="M195" s="16"/>
      <c r="N195" s="16"/>
      <c r="O195" s="16"/>
      <c r="P195" s="16"/>
      <c r="Q195" s="16"/>
      <c r="R195" s="16"/>
      <c r="S195" s="16"/>
      <c r="T195" s="66"/>
      <c r="U195" s="16"/>
      <c r="V195" s="16"/>
      <c r="W195" s="16"/>
      <c r="X195" s="16"/>
      <c r="Y195" s="16"/>
      <c r="Z195" s="55"/>
      <c r="AE195" s="27"/>
      <c r="AF195" s="27"/>
      <c r="AG195" s="27"/>
      <c r="AJ195" s="27"/>
      <c r="AK195" s="27"/>
      <c r="AL195" s="27"/>
      <c r="AM195" s="27"/>
    </row>
    <row r="196" spans="2:39" x14ac:dyDescent="0.25">
      <c r="B196" s="16"/>
      <c r="C196" s="104"/>
      <c r="D196" s="104"/>
      <c r="E196" s="104"/>
      <c r="F196" s="104"/>
      <c r="G196" s="104"/>
      <c r="H196" s="104"/>
      <c r="I196" s="104"/>
      <c r="J196" s="104"/>
      <c r="K196" s="66"/>
      <c r="L196" s="16"/>
      <c r="M196" s="16"/>
      <c r="N196" s="16"/>
      <c r="O196" s="16"/>
      <c r="P196" s="16"/>
      <c r="Q196" s="16"/>
      <c r="R196" s="16"/>
      <c r="S196" s="16"/>
      <c r="T196" s="66"/>
      <c r="U196" s="16"/>
      <c r="V196" s="16"/>
      <c r="W196" s="16"/>
      <c r="X196" s="16"/>
      <c r="Y196" s="16"/>
      <c r="Z196" s="55"/>
      <c r="AE196" s="27"/>
      <c r="AF196" s="27"/>
      <c r="AG196" s="27"/>
      <c r="AJ196" s="27"/>
      <c r="AK196" s="27"/>
      <c r="AL196" s="27"/>
      <c r="AM196" s="27"/>
    </row>
    <row r="197" spans="2:39" x14ac:dyDescent="0.25">
      <c r="B197" s="16"/>
      <c r="C197" s="104"/>
      <c r="D197" s="104"/>
      <c r="E197" s="104"/>
      <c r="F197" s="104"/>
      <c r="G197" s="104"/>
      <c r="H197" s="104"/>
      <c r="I197" s="104"/>
      <c r="J197" s="104"/>
      <c r="K197" s="66"/>
      <c r="L197" s="16"/>
      <c r="M197" s="16"/>
      <c r="N197" s="16"/>
      <c r="O197" s="16"/>
      <c r="P197" s="16"/>
      <c r="Q197" s="16"/>
      <c r="R197" s="16"/>
      <c r="S197" s="16"/>
      <c r="T197" s="66"/>
      <c r="U197" s="16"/>
      <c r="V197" s="16"/>
      <c r="W197" s="16"/>
      <c r="X197" s="16"/>
      <c r="Y197" s="16"/>
      <c r="Z197" s="55"/>
      <c r="AE197" s="27"/>
      <c r="AF197" s="27"/>
      <c r="AG197" s="27"/>
      <c r="AJ197" s="27"/>
      <c r="AK197" s="27"/>
      <c r="AL197" s="27"/>
      <c r="AM197" s="27"/>
    </row>
    <row r="198" spans="2:39" x14ac:dyDescent="0.25">
      <c r="B198" s="16"/>
      <c r="C198" s="104"/>
      <c r="D198" s="104"/>
      <c r="E198" s="104"/>
      <c r="F198" s="104"/>
      <c r="G198" s="104"/>
      <c r="H198" s="104"/>
      <c r="I198" s="104"/>
      <c r="J198" s="104"/>
      <c r="K198" s="66"/>
      <c r="L198" s="16"/>
      <c r="M198" s="16"/>
      <c r="N198" s="16"/>
      <c r="O198" s="16"/>
      <c r="P198" s="16"/>
      <c r="Q198" s="16"/>
      <c r="R198" s="16"/>
      <c r="S198" s="16"/>
      <c r="T198" s="66"/>
      <c r="U198" s="16"/>
      <c r="V198" s="16"/>
      <c r="W198" s="16"/>
      <c r="X198" s="16"/>
      <c r="Y198" s="16"/>
      <c r="Z198" s="55"/>
      <c r="AE198" s="27"/>
      <c r="AF198" s="27"/>
      <c r="AG198" s="27"/>
      <c r="AJ198" s="27"/>
      <c r="AK198" s="27"/>
      <c r="AL198" s="27"/>
      <c r="AM198" s="27"/>
    </row>
    <row r="199" spans="2:39" x14ac:dyDescent="0.25">
      <c r="B199" s="16"/>
      <c r="C199" s="104"/>
      <c r="D199" s="104"/>
      <c r="E199" s="104"/>
      <c r="F199" s="104"/>
      <c r="G199" s="104"/>
      <c r="H199" s="104"/>
      <c r="I199" s="104"/>
      <c r="J199" s="104"/>
      <c r="K199" s="66"/>
      <c r="L199" s="16"/>
      <c r="M199" s="16"/>
      <c r="N199" s="16"/>
      <c r="O199" s="16"/>
      <c r="P199" s="16"/>
      <c r="Q199" s="16"/>
      <c r="R199" s="16"/>
      <c r="S199" s="16"/>
      <c r="T199" s="66"/>
      <c r="U199" s="16"/>
      <c r="V199" s="16"/>
      <c r="W199" s="16"/>
      <c r="X199" s="16"/>
      <c r="Y199" s="16"/>
      <c r="Z199" s="55"/>
      <c r="AE199" s="27"/>
      <c r="AF199" s="27"/>
      <c r="AG199" s="27"/>
      <c r="AJ199" s="27"/>
      <c r="AK199" s="27"/>
      <c r="AL199" s="27"/>
      <c r="AM199" s="27"/>
    </row>
    <row r="200" spans="2:39" x14ac:dyDescent="0.25">
      <c r="B200" s="16"/>
      <c r="C200" s="104"/>
      <c r="D200" s="104"/>
      <c r="E200" s="104"/>
      <c r="F200" s="104"/>
      <c r="G200" s="104"/>
      <c r="H200" s="104"/>
      <c r="I200" s="104"/>
      <c r="J200" s="104"/>
      <c r="K200" s="66"/>
      <c r="L200" s="16"/>
      <c r="M200" s="16"/>
      <c r="N200" s="16"/>
      <c r="O200" s="16"/>
      <c r="P200" s="16"/>
      <c r="Q200" s="16"/>
      <c r="R200" s="16"/>
      <c r="S200" s="16"/>
      <c r="T200" s="66"/>
      <c r="U200" s="16"/>
      <c r="V200" s="16"/>
      <c r="W200" s="16"/>
      <c r="X200" s="16"/>
      <c r="Y200" s="16"/>
      <c r="Z200" s="55"/>
      <c r="AE200" s="27"/>
      <c r="AF200" s="27"/>
      <c r="AG200" s="27"/>
      <c r="AJ200" s="27"/>
      <c r="AK200" s="27"/>
      <c r="AL200" s="27"/>
      <c r="AM200" s="27"/>
    </row>
    <row r="201" spans="2:39" x14ac:dyDescent="0.25">
      <c r="B201" s="16"/>
      <c r="C201" s="104"/>
      <c r="D201" s="104"/>
      <c r="E201" s="104"/>
      <c r="F201" s="104"/>
      <c r="G201" s="104"/>
      <c r="H201" s="104"/>
      <c r="I201" s="104"/>
      <c r="J201" s="104"/>
      <c r="K201" s="66"/>
      <c r="L201" s="16"/>
      <c r="M201" s="16"/>
      <c r="N201" s="16"/>
      <c r="O201" s="16"/>
      <c r="P201" s="16"/>
      <c r="Q201" s="16"/>
      <c r="R201" s="16"/>
      <c r="S201" s="16"/>
      <c r="T201" s="66"/>
      <c r="U201" s="16"/>
      <c r="V201" s="16"/>
      <c r="W201" s="16"/>
      <c r="X201" s="16"/>
      <c r="Y201" s="16"/>
      <c r="Z201" s="55"/>
      <c r="AE201" s="27"/>
      <c r="AF201" s="27"/>
      <c r="AG201" s="27"/>
      <c r="AJ201" s="27"/>
      <c r="AK201" s="27"/>
      <c r="AL201" s="27"/>
      <c r="AM201" s="27"/>
    </row>
    <row r="202" spans="2:39" x14ac:dyDescent="0.25">
      <c r="B202" s="16"/>
      <c r="C202" s="104"/>
      <c r="D202" s="104"/>
      <c r="E202" s="104"/>
      <c r="F202" s="104"/>
      <c r="G202" s="104"/>
      <c r="H202" s="104"/>
      <c r="I202" s="104"/>
      <c r="J202" s="104"/>
      <c r="K202" s="66"/>
      <c r="L202" s="16"/>
      <c r="M202" s="16"/>
      <c r="N202" s="16"/>
      <c r="O202" s="16"/>
      <c r="P202" s="16"/>
      <c r="Q202" s="16"/>
      <c r="R202" s="16"/>
      <c r="S202" s="16"/>
      <c r="T202" s="66"/>
      <c r="U202" s="16"/>
      <c r="V202" s="16"/>
      <c r="W202" s="16"/>
      <c r="X202" s="16"/>
      <c r="Y202" s="16"/>
      <c r="Z202" s="55"/>
      <c r="AE202" s="27"/>
      <c r="AF202" s="27"/>
      <c r="AG202" s="27"/>
      <c r="AJ202" s="27"/>
      <c r="AK202" s="27"/>
      <c r="AL202" s="27"/>
      <c r="AM202" s="27"/>
    </row>
    <row r="203" spans="2:39" x14ac:dyDescent="0.25">
      <c r="B203" s="16"/>
      <c r="C203" s="104"/>
      <c r="D203" s="104"/>
      <c r="E203" s="104"/>
      <c r="F203" s="104"/>
      <c r="G203" s="104"/>
      <c r="H203" s="104"/>
      <c r="I203" s="104"/>
      <c r="J203" s="104"/>
      <c r="K203" s="66"/>
      <c r="L203" s="16"/>
      <c r="M203" s="16"/>
      <c r="N203" s="16"/>
      <c r="O203" s="16"/>
      <c r="P203" s="16"/>
      <c r="Q203" s="16"/>
      <c r="R203" s="16"/>
      <c r="S203" s="16"/>
      <c r="T203" s="66"/>
      <c r="U203" s="16"/>
      <c r="V203" s="16"/>
      <c r="W203" s="16"/>
      <c r="X203" s="16"/>
      <c r="Y203" s="16"/>
      <c r="Z203" s="55"/>
      <c r="AE203" s="27"/>
      <c r="AF203" s="27"/>
      <c r="AG203" s="27"/>
      <c r="AJ203" s="27"/>
      <c r="AK203" s="27"/>
      <c r="AL203" s="27"/>
      <c r="AM203" s="27"/>
    </row>
    <row r="204" spans="2:39" x14ac:dyDescent="0.25">
      <c r="B204" s="16"/>
      <c r="C204" s="104"/>
      <c r="D204" s="104"/>
      <c r="E204" s="104"/>
      <c r="F204" s="104"/>
      <c r="G204" s="104"/>
      <c r="H204" s="104"/>
      <c r="I204" s="104"/>
      <c r="J204" s="104"/>
      <c r="K204" s="66"/>
      <c r="L204" s="16"/>
      <c r="M204" s="16"/>
      <c r="N204" s="16"/>
      <c r="O204" s="16"/>
      <c r="P204" s="16"/>
      <c r="Q204" s="16"/>
      <c r="R204" s="16"/>
      <c r="S204" s="16"/>
      <c r="T204" s="66"/>
      <c r="U204" s="16"/>
      <c r="V204" s="16"/>
      <c r="W204" s="16"/>
      <c r="X204" s="16"/>
      <c r="Y204" s="16"/>
      <c r="Z204" s="55"/>
      <c r="AE204" s="27"/>
      <c r="AF204" s="27"/>
      <c r="AG204" s="27"/>
      <c r="AJ204" s="27"/>
      <c r="AK204" s="27"/>
      <c r="AL204" s="27"/>
      <c r="AM204" s="27"/>
    </row>
    <row r="205" spans="2:39" x14ac:dyDescent="0.25">
      <c r="B205" s="16"/>
      <c r="C205" s="104"/>
      <c r="D205" s="104"/>
      <c r="E205" s="104"/>
      <c r="F205" s="104"/>
      <c r="G205" s="104"/>
      <c r="H205" s="104"/>
      <c r="I205" s="104"/>
      <c r="J205" s="104"/>
      <c r="K205" s="66"/>
      <c r="L205" s="16"/>
      <c r="M205" s="16"/>
      <c r="N205" s="16"/>
      <c r="O205" s="16"/>
      <c r="P205" s="16"/>
      <c r="Q205" s="16"/>
      <c r="R205" s="16"/>
      <c r="S205" s="16"/>
      <c r="T205" s="66"/>
      <c r="U205" s="16"/>
      <c r="V205" s="16"/>
      <c r="W205" s="16"/>
      <c r="X205" s="16"/>
      <c r="Y205" s="16"/>
      <c r="Z205" s="55"/>
      <c r="AE205" s="27"/>
      <c r="AF205" s="27"/>
      <c r="AG205" s="27"/>
      <c r="AJ205" s="27"/>
      <c r="AK205" s="27"/>
      <c r="AL205" s="27"/>
      <c r="AM205" s="27"/>
    </row>
    <row r="206" spans="2:39" x14ac:dyDescent="0.25">
      <c r="B206" s="16"/>
      <c r="C206" s="104"/>
      <c r="D206" s="104"/>
      <c r="E206" s="104"/>
      <c r="F206" s="104"/>
      <c r="G206" s="104"/>
      <c r="H206" s="104"/>
      <c r="I206" s="104"/>
      <c r="J206" s="104"/>
      <c r="K206" s="66"/>
      <c r="L206" s="16"/>
      <c r="M206" s="16"/>
      <c r="N206" s="16"/>
      <c r="O206" s="16"/>
      <c r="P206" s="16"/>
      <c r="Q206" s="16"/>
      <c r="R206" s="16"/>
      <c r="S206" s="16"/>
      <c r="T206" s="66"/>
      <c r="U206" s="16"/>
      <c r="V206" s="16"/>
      <c r="W206" s="16"/>
      <c r="X206" s="16"/>
      <c r="Y206" s="16"/>
      <c r="Z206" s="55"/>
      <c r="AE206" s="27"/>
      <c r="AF206" s="27"/>
      <c r="AG206" s="27"/>
      <c r="AJ206" s="27"/>
      <c r="AK206" s="27"/>
      <c r="AL206" s="27"/>
      <c r="AM206" s="27"/>
    </row>
    <row r="207" spans="2:39" x14ac:dyDescent="0.25">
      <c r="B207" s="16"/>
      <c r="C207" s="104"/>
      <c r="D207" s="104"/>
      <c r="E207" s="104"/>
      <c r="F207" s="104"/>
      <c r="G207" s="104"/>
      <c r="H207" s="104"/>
      <c r="I207" s="104"/>
      <c r="J207" s="104"/>
      <c r="K207" s="66"/>
      <c r="L207" s="16"/>
      <c r="M207" s="16"/>
      <c r="N207" s="16"/>
      <c r="O207" s="16"/>
      <c r="P207" s="16"/>
      <c r="Q207" s="16"/>
      <c r="R207" s="16"/>
      <c r="S207" s="16"/>
      <c r="T207" s="66"/>
      <c r="U207" s="16"/>
      <c r="V207" s="16"/>
      <c r="W207" s="16"/>
      <c r="X207" s="16"/>
      <c r="Y207" s="16"/>
      <c r="Z207" s="55"/>
      <c r="AE207" s="27"/>
      <c r="AF207" s="27"/>
      <c r="AG207" s="27"/>
      <c r="AJ207" s="27"/>
      <c r="AK207" s="27"/>
      <c r="AL207" s="27"/>
      <c r="AM207" s="27"/>
    </row>
    <row r="208" spans="2:39" x14ac:dyDescent="0.25">
      <c r="B208" s="16"/>
      <c r="C208" s="104"/>
      <c r="D208" s="104"/>
      <c r="E208" s="104"/>
      <c r="F208" s="104"/>
      <c r="G208" s="104"/>
      <c r="H208" s="104"/>
      <c r="I208" s="104"/>
      <c r="J208" s="104"/>
      <c r="K208" s="66"/>
      <c r="L208" s="16"/>
      <c r="M208" s="16"/>
      <c r="N208" s="16"/>
      <c r="O208" s="16"/>
      <c r="P208" s="16"/>
      <c r="Q208" s="16"/>
      <c r="R208" s="16"/>
      <c r="S208" s="16"/>
      <c r="T208" s="66"/>
      <c r="U208" s="16"/>
      <c r="V208" s="16"/>
      <c r="W208" s="16"/>
      <c r="X208" s="16"/>
      <c r="Y208" s="16"/>
      <c r="Z208" s="55"/>
      <c r="AE208" s="27"/>
      <c r="AF208" s="27"/>
      <c r="AG208" s="27"/>
      <c r="AJ208" s="27"/>
      <c r="AK208" s="27"/>
      <c r="AL208" s="27"/>
      <c r="AM208" s="27"/>
    </row>
    <row r="209" spans="2:39" x14ac:dyDescent="0.25">
      <c r="B209" s="16"/>
      <c r="C209" s="104"/>
      <c r="D209" s="104"/>
      <c r="E209" s="104"/>
      <c r="F209" s="104"/>
      <c r="G209" s="104"/>
      <c r="H209" s="104"/>
      <c r="I209" s="104"/>
      <c r="J209" s="104"/>
      <c r="K209" s="66"/>
      <c r="L209" s="16"/>
      <c r="M209" s="16"/>
      <c r="N209" s="16"/>
      <c r="O209" s="16"/>
      <c r="P209" s="16"/>
      <c r="Q209" s="16"/>
      <c r="R209" s="16"/>
      <c r="S209" s="16"/>
      <c r="T209" s="66"/>
      <c r="U209" s="16"/>
      <c r="V209" s="16"/>
      <c r="W209" s="16"/>
      <c r="X209" s="16"/>
      <c r="Y209" s="16"/>
      <c r="Z209" s="55"/>
      <c r="AE209" s="27"/>
      <c r="AF209" s="27"/>
      <c r="AG209" s="27"/>
      <c r="AJ209" s="27"/>
      <c r="AK209" s="27"/>
      <c r="AL209" s="27"/>
      <c r="AM209" s="27"/>
    </row>
    <row r="210" spans="2:39" x14ac:dyDescent="0.25">
      <c r="B210" s="16"/>
      <c r="C210" s="104"/>
      <c r="D210" s="104"/>
      <c r="E210" s="104"/>
      <c r="F210" s="104"/>
      <c r="G210" s="104"/>
      <c r="H210" s="104"/>
      <c r="I210" s="104"/>
      <c r="J210" s="104"/>
      <c r="K210" s="66"/>
      <c r="L210" s="16"/>
      <c r="M210" s="16"/>
      <c r="N210" s="16"/>
      <c r="O210" s="16"/>
      <c r="P210" s="16"/>
      <c r="Q210" s="16"/>
      <c r="R210" s="16"/>
      <c r="S210" s="16"/>
      <c r="T210" s="66"/>
      <c r="U210" s="16"/>
      <c r="V210" s="16"/>
      <c r="W210" s="16"/>
      <c r="X210" s="16"/>
      <c r="Y210" s="16"/>
      <c r="Z210" s="55"/>
      <c r="AE210" s="27"/>
      <c r="AF210" s="27"/>
      <c r="AG210" s="27"/>
      <c r="AJ210" s="27"/>
      <c r="AK210" s="27"/>
      <c r="AL210" s="27"/>
      <c r="AM210" s="27"/>
    </row>
    <row r="211" spans="2:39" x14ac:dyDescent="0.25">
      <c r="B211" s="16"/>
      <c r="C211" s="104"/>
      <c r="D211" s="104"/>
      <c r="E211" s="104"/>
      <c r="F211" s="104"/>
      <c r="G211" s="104"/>
      <c r="H211" s="104"/>
      <c r="I211" s="104"/>
      <c r="J211" s="104"/>
      <c r="K211" s="66"/>
      <c r="L211" s="16"/>
      <c r="M211" s="16"/>
      <c r="N211" s="16"/>
      <c r="O211" s="16"/>
      <c r="P211" s="16"/>
      <c r="Q211" s="16"/>
      <c r="R211" s="16"/>
      <c r="S211" s="16"/>
      <c r="T211" s="66"/>
      <c r="U211" s="16"/>
      <c r="V211" s="16"/>
      <c r="W211" s="16"/>
      <c r="X211" s="16"/>
      <c r="Y211" s="16"/>
      <c r="Z211" s="55"/>
      <c r="AE211" s="27"/>
      <c r="AF211" s="27"/>
      <c r="AG211" s="27"/>
      <c r="AJ211" s="27"/>
      <c r="AK211" s="27"/>
      <c r="AL211" s="27"/>
      <c r="AM211" s="27"/>
    </row>
    <row r="212" spans="2:39" x14ac:dyDescent="0.25">
      <c r="B212" s="22"/>
      <c r="C212" s="22"/>
      <c r="D212" s="22"/>
      <c r="E212" s="22"/>
      <c r="F212" s="22"/>
      <c r="G212" s="22"/>
      <c r="H212" s="22"/>
      <c r="I212" s="22"/>
      <c r="J212" s="22"/>
      <c r="K212" s="77"/>
      <c r="L212" s="22"/>
      <c r="M212" s="22"/>
      <c r="N212" s="22"/>
      <c r="O212" s="22"/>
      <c r="P212" s="22"/>
      <c r="Q212" s="22"/>
      <c r="R212" s="22"/>
      <c r="S212" s="22"/>
      <c r="T212" s="77"/>
      <c r="U212" s="22"/>
      <c r="V212" s="22"/>
      <c r="W212" s="22"/>
      <c r="X212" s="22"/>
      <c r="Y212" s="22"/>
      <c r="Z212" s="58"/>
      <c r="AA212" s="22"/>
      <c r="AB212" s="22"/>
      <c r="AC212" s="77"/>
      <c r="AE212" s="27"/>
      <c r="AF212" s="27"/>
      <c r="AG212" s="27"/>
      <c r="AJ212" s="27"/>
      <c r="AK212" s="27"/>
      <c r="AL212" s="27"/>
      <c r="AM212" s="27"/>
    </row>
    <row r="213" spans="2:39" x14ac:dyDescent="0.25">
      <c r="B213" s="16"/>
      <c r="C213" s="104"/>
      <c r="D213" s="104"/>
      <c r="E213" s="104"/>
      <c r="F213" s="104"/>
      <c r="G213" s="104"/>
      <c r="H213" s="104"/>
      <c r="I213" s="104"/>
      <c r="J213" s="104"/>
      <c r="K213" s="66"/>
      <c r="L213" s="16"/>
      <c r="M213" s="16"/>
      <c r="N213" s="16"/>
      <c r="O213" s="16"/>
      <c r="P213" s="16"/>
      <c r="Q213" s="16"/>
      <c r="R213" s="16"/>
      <c r="S213" s="16"/>
      <c r="T213" s="66"/>
      <c r="U213" s="16"/>
      <c r="V213" s="16"/>
      <c r="W213" s="16"/>
      <c r="X213" s="16"/>
      <c r="Y213" s="16"/>
      <c r="Z213" s="55"/>
      <c r="AE213" s="27"/>
      <c r="AF213" s="27"/>
      <c r="AG213" s="27"/>
      <c r="AJ213" s="27"/>
      <c r="AK213" s="27"/>
      <c r="AL213" s="27"/>
      <c r="AM213" s="27"/>
    </row>
    <row r="214" spans="2:39" x14ac:dyDescent="0.25">
      <c r="B214" s="16"/>
      <c r="C214" s="104"/>
      <c r="D214" s="104"/>
      <c r="E214" s="104"/>
      <c r="F214" s="104"/>
      <c r="G214" s="104"/>
      <c r="H214" s="104"/>
      <c r="I214" s="104"/>
      <c r="J214" s="104"/>
      <c r="K214" s="66"/>
      <c r="L214" s="16"/>
      <c r="M214" s="16"/>
      <c r="N214" s="16"/>
      <c r="O214" s="16"/>
      <c r="P214" s="16"/>
      <c r="Q214" s="16"/>
      <c r="R214" s="16"/>
      <c r="S214" s="16"/>
      <c r="T214" s="66"/>
      <c r="U214" s="16"/>
      <c r="V214" s="16"/>
      <c r="W214" s="16"/>
      <c r="X214" s="16"/>
      <c r="Y214" s="16"/>
      <c r="Z214" s="55"/>
      <c r="AE214" s="27"/>
      <c r="AF214" s="27"/>
      <c r="AG214" s="27"/>
      <c r="AJ214" s="27"/>
      <c r="AK214" s="27"/>
      <c r="AL214" s="27"/>
      <c r="AM214" s="27"/>
    </row>
    <row r="215" spans="2:39" x14ac:dyDescent="0.25">
      <c r="B215" s="16"/>
      <c r="C215" s="104"/>
      <c r="D215" s="104"/>
      <c r="E215" s="104"/>
      <c r="F215" s="104"/>
      <c r="G215" s="104"/>
      <c r="H215" s="104"/>
      <c r="I215" s="104"/>
      <c r="J215" s="104"/>
      <c r="K215" s="66"/>
      <c r="L215" s="16"/>
      <c r="M215" s="16"/>
      <c r="N215" s="16"/>
      <c r="O215" s="16"/>
      <c r="P215" s="16"/>
      <c r="Q215" s="16"/>
      <c r="R215" s="16"/>
      <c r="S215" s="16"/>
      <c r="T215" s="66"/>
      <c r="U215" s="16"/>
      <c r="V215" s="16"/>
      <c r="W215" s="16"/>
      <c r="X215" s="16"/>
      <c r="Y215" s="16"/>
      <c r="Z215" s="55"/>
      <c r="AE215" s="27"/>
      <c r="AF215" s="27"/>
      <c r="AG215" s="27"/>
      <c r="AJ215" s="27"/>
      <c r="AK215" s="27"/>
      <c r="AL215" s="27"/>
      <c r="AM215" s="27"/>
    </row>
    <row r="216" spans="2:39" x14ac:dyDescent="0.25">
      <c r="B216" s="16"/>
      <c r="C216" s="104"/>
      <c r="D216" s="104"/>
      <c r="E216" s="104"/>
      <c r="F216" s="104"/>
      <c r="G216" s="104"/>
      <c r="H216" s="104"/>
      <c r="I216" s="104"/>
      <c r="J216" s="104"/>
      <c r="K216" s="66"/>
      <c r="L216" s="16"/>
      <c r="M216" s="16"/>
      <c r="N216" s="16"/>
      <c r="O216" s="16"/>
      <c r="P216" s="16"/>
      <c r="Q216" s="16"/>
      <c r="R216" s="16"/>
      <c r="S216" s="16"/>
      <c r="T216" s="66"/>
      <c r="U216" s="16"/>
      <c r="V216" s="16"/>
      <c r="W216" s="16"/>
      <c r="X216" s="16"/>
      <c r="Y216" s="16"/>
      <c r="Z216" s="55"/>
      <c r="AE216" s="27"/>
      <c r="AF216" s="27"/>
      <c r="AG216" s="27"/>
      <c r="AJ216" s="27"/>
      <c r="AK216" s="27"/>
      <c r="AL216" s="27"/>
      <c r="AM216" s="27"/>
    </row>
    <row r="217" spans="2:39" x14ac:dyDescent="0.25">
      <c r="B217" s="16"/>
      <c r="C217" s="104"/>
      <c r="D217" s="104"/>
      <c r="E217" s="104"/>
      <c r="F217" s="104"/>
      <c r="G217" s="104"/>
      <c r="H217" s="104"/>
      <c r="I217" s="104"/>
      <c r="J217" s="104"/>
      <c r="K217" s="66"/>
      <c r="L217" s="16"/>
      <c r="M217" s="16"/>
      <c r="N217" s="16"/>
      <c r="O217" s="16"/>
      <c r="P217" s="16"/>
      <c r="Q217" s="16"/>
      <c r="R217" s="16"/>
      <c r="S217" s="16"/>
      <c r="T217" s="66"/>
      <c r="U217" s="16"/>
      <c r="V217" s="16"/>
      <c r="W217" s="16"/>
      <c r="X217" s="16"/>
      <c r="Y217" s="16"/>
      <c r="Z217" s="55"/>
      <c r="AE217" s="27"/>
      <c r="AF217" s="27"/>
      <c r="AG217" s="27"/>
      <c r="AJ217" s="27"/>
      <c r="AK217" s="27"/>
      <c r="AL217" s="27"/>
      <c r="AM217" s="27"/>
    </row>
    <row r="218" spans="2:39" x14ac:dyDescent="0.25">
      <c r="B218" s="16"/>
      <c r="C218" s="104"/>
      <c r="D218" s="104"/>
      <c r="E218" s="104"/>
      <c r="F218" s="104"/>
      <c r="G218" s="104"/>
      <c r="H218" s="104"/>
      <c r="I218" s="104"/>
      <c r="J218" s="104"/>
      <c r="K218" s="66"/>
      <c r="L218" s="16"/>
      <c r="M218" s="16"/>
      <c r="N218" s="16"/>
      <c r="O218" s="16"/>
      <c r="P218" s="16"/>
      <c r="Q218" s="16"/>
      <c r="R218" s="16"/>
      <c r="S218" s="16"/>
      <c r="T218" s="66"/>
      <c r="U218" s="16"/>
      <c r="V218" s="16"/>
      <c r="W218" s="16"/>
      <c r="X218" s="16"/>
      <c r="Y218" s="16"/>
      <c r="Z218" s="55"/>
      <c r="AE218" s="27"/>
      <c r="AF218" s="27"/>
      <c r="AG218" s="27"/>
      <c r="AJ218" s="27"/>
      <c r="AK218" s="27"/>
      <c r="AL218" s="27"/>
      <c r="AM218" s="27"/>
    </row>
    <row r="219" spans="2:39" x14ac:dyDescent="0.25">
      <c r="B219" s="16"/>
      <c r="C219" s="104"/>
      <c r="D219" s="104"/>
      <c r="E219" s="104"/>
      <c r="F219" s="104"/>
      <c r="G219" s="104"/>
      <c r="H219" s="104"/>
      <c r="I219" s="104"/>
      <c r="J219" s="104"/>
      <c r="K219" s="66"/>
      <c r="L219" s="16"/>
      <c r="M219" s="16"/>
      <c r="N219" s="16"/>
      <c r="O219" s="16"/>
      <c r="P219" s="16"/>
      <c r="Q219" s="16"/>
      <c r="R219" s="16"/>
      <c r="S219" s="16"/>
      <c r="T219" s="66"/>
      <c r="U219" s="16"/>
      <c r="V219" s="16"/>
      <c r="W219" s="16"/>
      <c r="X219" s="16"/>
      <c r="Y219" s="16"/>
      <c r="Z219" s="55"/>
      <c r="AE219" s="27"/>
      <c r="AF219" s="27"/>
      <c r="AG219" s="27"/>
      <c r="AJ219" s="27"/>
      <c r="AK219" s="27"/>
      <c r="AL219" s="27"/>
      <c r="AM219" s="27"/>
    </row>
    <row r="220" spans="2:39" x14ac:dyDescent="0.25">
      <c r="B220" s="16"/>
      <c r="C220" s="104"/>
      <c r="D220" s="104"/>
      <c r="E220" s="104"/>
      <c r="F220" s="104"/>
      <c r="G220" s="104"/>
      <c r="H220" s="104"/>
      <c r="I220" s="104"/>
      <c r="J220" s="104"/>
      <c r="K220" s="66"/>
      <c r="L220" s="16"/>
      <c r="M220" s="16"/>
      <c r="N220" s="16"/>
      <c r="O220" s="16"/>
      <c r="P220" s="16"/>
      <c r="Q220" s="16"/>
      <c r="R220" s="16"/>
      <c r="S220" s="16"/>
      <c r="T220" s="66"/>
      <c r="U220" s="16"/>
      <c r="V220" s="16"/>
      <c r="W220" s="16"/>
      <c r="X220" s="16"/>
      <c r="Y220" s="16"/>
      <c r="Z220" s="55"/>
      <c r="AE220" s="27"/>
      <c r="AF220" s="27"/>
      <c r="AG220" s="27"/>
      <c r="AJ220" s="27"/>
      <c r="AK220" s="27"/>
      <c r="AL220" s="27"/>
      <c r="AM220" s="27"/>
    </row>
    <row r="221" spans="2:39" x14ac:dyDescent="0.25">
      <c r="B221" s="16"/>
      <c r="C221" s="104"/>
      <c r="D221" s="104"/>
      <c r="E221" s="104"/>
      <c r="F221" s="104"/>
      <c r="G221" s="104"/>
      <c r="H221" s="104"/>
      <c r="I221" s="104"/>
      <c r="J221" s="104"/>
      <c r="K221" s="66"/>
      <c r="L221" s="16"/>
      <c r="M221" s="16"/>
      <c r="N221" s="16"/>
      <c r="O221" s="16"/>
      <c r="P221" s="16"/>
      <c r="Q221" s="16"/>
      <c r="R221" s="16"/>
      <c r="S221" s="16"/>
      <c r="T221" s="66"/>
      <c r="U221" s="16"/>
      <c r="V221" s="16"/>
      <c r="W221" s="16"/>
      <c r="X221" s="16"/>
      <c r="Y221" s="16"/>
      <c r="Z221" s="55"/>
      <c r="AE221" s="27"/>
      <c r="AF221" s="27"/>
      <c r="AG221" s="27"/>
      <c r="AJ221" s="27"/>
      <c r="AK221" s="27"/>
      <c r="AL221" s="27"/>
      <c r="AM221" s="27"/>
    </row>
    <row r="222" spans="2:39" x14ac:dyDescent="0.25">
      <c r="B222" s="16"/>
      <c r="C222" s="104"/>
      <c r="D222" s="104"/>
      <c r="E222" s="104"/>
      <c r="F222" s="104"/>
      <c r="G222" s="104"/>
      <c r="H222" s="104"/>
      <c r="I222" s="104"/>
      <c r="J222" s="104"/>
      <c r="K222" s="66"/>
      <c r="L222" s="16"/>
      <c r="M222" s="16"/>
      <c r="N222" s="16"/>
      <c r="O222" s="16"/>
      <c r="P222" s="16"/>
      <c r="Q222" s="16"/>
      <c r="R222" s="16"/>
      <c r="S222" s="16"/>
      <c r="T222" s="66"/>
      <c r="U222" s="16"/>
      <c r="V222" s="16"/>
      <c r="W222" s="16"/>
      <c r="X222" s="16"/>
      <c r="Y222" s="16"/>
      <c r="Z222" s="55"/>
      <c r="AE222" s="27"/>
      <c r="AF222" s="27"/>
      <c r="AG222" s="27"/>
      <c r="AJ222" s="27"/>
      <c r="AK222" s="27"/>
      <c r="AL222" s="27"/>
      <c r="AM222" s="27"/>
    </row>
    <row r="223" spans="2:39" x14ac:dyDescent="0.25">
      <c r="B223" s="16"/>
      <c r="C223" s="104"/>
      <c r="D223" s="104"/>
      <c r="E223" s="104"/>
      <c r="F223" s="104"/>
      <c r="G223" s="104"/>
      <c r="H223" s="104"/>
      <c r="I223" s="104"/>
      <c r="J223" s="104"/>
      <c r="K223" s="66"/>
      <c r="L223" s="16"/>
      <c r="M223" s="16"/>
      <c r="N223" s="16"/>
      <c r="O223" s="16"/>
      <c r="P223" s="16"/>
      <c r="Q223" s="16"/>
      <c r="R223" s="16"/>
      <c r="S223" s="16"/>
      <c r="T223" s="66"/>
      <c r="U223" s="16"/>
      <c r="V223" s="16"/>
      <c r="W223" s="16"/>
      <c r="X223" s="16"/>
      <c r="Y223" s="16"/>
      <c r="Z223" s="55"/>
      <c r="AE223" s="27"/>
      <c r="AF223" s="27"/>
      <c r="AG223" s="27"/>
      <c r="AJ223" s="27"/>
      <c r="AK223" s="27"/>
      <c r="AL223" s="27"/>
      <c r="AM223" s="27"/>
    </row>
    <row r="224" spans="2:39" x14ac:dyDescent="0.25">
      <c r="B224" s="16"/>
      <c r="C224" s="104"/>
      <c r="D224" s="104"/>
      <c r="E224" s="104"/>
      <c r="F224" s="104"/>
      <c r="G224" s="104"/>
      <c r="H224" s="104"/>
      <c r="I224" s="104"/>
      <c r="J224" s="104"/>
      <c r="K224" s="66"/>
      <c r="L224" s="16"/>
      <c r="M224" s="16"/>
      <c r="N224" s="16"/>
      <c r="O224" s="16"/>
      <c r="P224" s="16"/>
      <c r="Q224" s="16"/>
      <c r="R224" s="16"/>
      <c r="S224" s="16"/>
      <c r="T224" s="66"/>
      <c r="U224" s="16"/>
      <c r="V224" s="16"/>
      <c r="W224" s="16"/>
      <c r="X224" s="16"/>
      <c r="Y224" s="16"/>
      <c r="Z224" s="55"/>
      <c r="AE224" s="27"/>
      <c r="AF224" s="27"/>
      <c r="AG224" s="27"/>
      <c r="AJ224" s="27"/>
      <c r="AK224" s="27"/>
      <c r="AL224" s="27"/>
      <c r="AM224" s="27"/>
    </row>
    <row r="225" spans="2:39" x14ac:dyDescent="0.25">
      <c r="B225" s="16"/>
      <c r="C225" s="104"/>
      <c r="D225" s="104"/>
      <c r="E225" s="104"/>
      <c r="F225" s="104"/>
      <c r="G225" s="104"/>
      <c r="H225" s="104"/>
      <c r="I225" s="104"/>
      <c r="J225" s="104"/>
      <c r="K225" s="66"/>
      <c r="L225" s="16"/>
      <c r="M225" s="16"/>
      <c r="N225" s="16"/>
      <c r="O225" s="16"/>
      <c r="P225" s="16"/>
      <c r="Q225" s="16"/>
      <c r="R225" s="16"/>
      <c r="S225" s="16"/>
      <c r="T225" s="66"/>
      <c r="U225" s="16"/>
      <c r="V225" s="16"/>
      <c r="W225" s="16"/>
      <c r="X225" s="16"/>
      <c r="Y225" s="16"/>
      <c r="Z225" s="55"/>
      <c r="AE225" s="27"/>
      <c r="AF225" s="27"/>
      <c r="AG225" s="27"/>
      <c r="AJ225" s="27"/>
      <c r="AK225" s="27"/>
      <c r="AL225" s="27"/>
      <c r="AM225" s="27"/>
    </row>
    <row r="226" spans="2:39" x14ac:dyDescent="0.25">
      <c r="B226" s="16"/>
      <c r="C226" s="104"/>
      <c r="D226" s="104"/>
      <c r="E226" s="104"/>
      <c r="F226" s="104"/>
      <c r="G226" s="104"/>
      <c r="H226" s="104"/>
      <c r="I226" s="104"/>
      <c r="J226" s="104"/>
      <c r="K226" s="66"/>
      <c r="L226" s="16"/>
      <c r="M226" s="16"/>
      <c r="N226" s="16"/>
      <c r="O226" s="16"/>
      <c r="P226" s="16"/>
      <c r="Q226" s="16"/>
      <c r="R226" s="16"/>
      <c r="S226" s="16"/>
      <c r="T226" s="66"/>
      <c r="U226" s="16"/>
      <c r="V226" s="16"/>
      <c r="W226" s="16"/>
      <c r="X226" s="16"/>
      <c r="Y226" s="16"/>
      <c r="Z226" s="55"/>
      <c r="AE226" s="27"/>
      <c r="AF226" s="27"/>
      <c r="AG226" s="27"/>
      <c r="AJ226" s="27"/>
      <c r="AK226" s="27"/>
      <c r="AL226" s="27"/>
      <c r="AM226" s="27"/>
    </row>
    <row r="227" spans="2:39" x14ac:dyDescent="0.25">
      <c r="B227" s="16"/>
      <c r="C227" s="104"/>
      <c r="D227" s="104"/>
      <c r="E227" s="104"/>
      <c r="F227" s="104"/>
      <c r="G227" s="104"/>
      <c r="H227" s="104"/>
      <c r="I227" s="104"/>
      <c r="J227" s="104"/>
      <c r="K227" s="66"/>
      <c r="L227" s="16"/>
      <c r="M227" s="16"/>
      <c r="N227" s="16"/>
      <c r="O227" s="16"/>
      <c r="P227" s="16"/>
      <c r="Q227" s="16"/>
      <c r="R227" s="16"/>
      <c r="S227" s="16"/>
      <c r="T227" s="66"/>
      <c r="U227" s="16"/>
      <c r="V227" s="16"/>
      <c r="W227" s="16"/>
      <c r="X227" s="16"/>
      <c r="Y227" s="16"/>
      <c r="Z227" s="55"/>
      <c r="AE227" s="27"/>
      <c r="AF227" s="27"/>
      <c r="AG227" s="27"/>
      <c r="AJ227" s="27"/>
      <c r="AK227" s="27"/>
      <c r="AL227" s="27"/>
      <c r="AM227" s="27"/>
    </row>
    <row r="228" spans="2:39" x14ac:dyDescent="0.25">
      <c r="B228" s="16"/>
      <c r="C228" s="104"/>
      <c r="D228" s="104"/>
      <c r="E228" s="104"/>
      <c r="F228" s="104"/>
      <c r="G228" s="104"/>
      <c r="H228" s="104"/>
      <c r="I228" s="104"/>
      <c r="J228" s="104"/>
      <c r="K228" s="66"/>
      <c r="L228" s="16"/>
      <c r="M228" s="16"/>
      <c r="N228" s="16"/>
      <c r="O228" s="16"/>
      <c r="P228" s="16"/>
      <c r="Q228" s="16"/>
      <c r="R228" s="16"/>
      <c r="S228" s="16"/>
      <c r="T228" s="66"/>
      <c r="U228" s="16"/>
      <c r="V228" s="16"/>
      <c r="W228" s="16"/>
      <c r="X228" s="16"/>
      <c r="Y228" s="16"/>
      <c r="Z228" s="55"/>
      <c r="AE228" s="27"/>
      <c r="AF228" s="27"/>
      <c r="AG228" s="27"/>
      <c r="AJ228" s="27"/>
      <c r="AK228" s="27"/>
      <c r="AL228" s="27"/>
      <c r="AM228" s="27"/>
    </row>
    <row r="229" spans="2:39" x14ac:dyDescent="0.25">
      <c r="B229" s="16"/>
      <c r="C229" s="104"/>
      <c r="D229" s="104"/>
      <c r="E229" s="104"/>
      <c r="F229" s="104"/>
      <c r="G229" s="104"/>
      <c r="H229" s="104"/>
      <c r="I229" s="104"/>
      <c r="J229" s="104"/>
      <c r="K229" s="66"/>
      <c r="L229" s="16"/>
      <c r="M229" s="16"/>
      <c r="N229" s="16"/>
      <c r="O229" s="16"/>
      <c r="P229" s="16"/>
      <c r="Q229" s="16"/>
      <c r="R229" s="16"/>
      <c r="S229" s="16"/>
      <c r="T229" s="66"/>
      <c r="U229" s="16"/>
      <c r="V229" s="16"/>
      <c r="W229" s="16"/>
      <c r="X229" s="16"/>
      <c r="Y229" s="16"/>
      <c r="Z229" s="55"/>
      <c r="AE229" s="27"/>
      <c r="AF229" s="27"/>
      <c r="AG229" s="27"/>
      <c r="AJ229" s="27"/>
      <c r="AK229" s="27"/>
      <c r="AL229" s="27"/>
      <c r="AM229" s="27"/>
    </row>
    <row r="230" spans="2:39" x14ac:dyDescent="0.25">
      <c r="B230" s="16"/>
      <c r="C230" s="104"/>
      <c r="D230" s="104"/>
      <c r="E230" s="104"/>
      <c r="F230" s="104"/>
      <c r="G230" s="104"/>
      <c r="H230" s="104"/>
      <c r="I230" s="104"/>
      <c r="J230" s="104"/>
      <c r="K230" s="66"/>
      <c r="L230" s="16"/>
      <c r="M230" s="16"/>
      <c r="N230" s="16"/>
      <c r="O230" s="16"/>
      <c r="P230" s="16"/>
      <c r="Q230" s="16"/>
      <c r="R230" s="16"/>
      <c r="S230" s="16"/>
      <c r="T230" s="66"/>
      <c r="U230" s="16"/>
      <c r="V230" s="16"/>
      <c r="W230" s="16"/>
      <c r="X230" s="16"/>
      <c r="Y230" s="16"/>
      <c r="Z230" s="55"/>
      <c r="AE230" s="27"/>
      <c r="AF230" s="27"/>
      <c r="AG230" s="27"/>
      <c r="AJ230" s="27"/>
      <c r="AK230" s="27"/>
      <c r="AL230" s="27"/>
      <c r="AM230" s="27"/>
    </row>
    <row r="231" spans="2:39" x14ac:dyDescent="0.25">
      <c r="B231" s="16"/>
      <c r="C231" s="104"/>
      <c r="D231" s="104"/>
      <c r="E231" s="104"/>
      <c r="F231" s="104"/>
      <c r="G231" s="104"/>
      <c r="H231" s="104"/>
      <c r="I231" s="104"/>
      <c r="J231" s="104"/>
      <c r="K231" s="66"/>
      <c r="L231" s="16"/>
      <c r="M231" s="16"/>
      <c r="N231" s="16"/>
      <c r="O231" s="16"/>
      <c r="P231" s="16"/>
      <c r="Q231" s="16"/>
      <c r="R231" s="16"/>
      <c r="S231" s="16"/>
      <c r="T231" s="66"/>
      <c r="U231" s="16"/>
      <c r="V231" s="16"/>
      <c r="W231" s="16"/>
      <c r="X231" s="16"/>
      <c r="Y231" s="16"/>
      <c r="Z231" s="55"/>
      <c r="AE231" s="27"/>
      <c r="AF231" s="27"/>
      <c r="AG231" s="27"/>
      <c r="AJ231" s="27"/>
      <c r="AK231" s="27"/>
      <c r="AL231" s="27"/>
      <c r="AM231" s="27"/>
    </row>
    <row r="232" spans="2:39" x14ac:dyDescent="0.25">
      <c r="B232" s="16"/>
      <c r="C232" s="104"/>
      <c r="D232" s="104"/>
      <c r="E232" s="104"/>
      <c r="F232" s="104"/>
      <c r="G232" s="104"/>
      <c r="H232" s="104"/>
      <c r="I232" s="104"/>
      <c r="J232" s="104"/>
      <c r="K232" s="66"/>
      <c r="L232" s="16"/>
      <c r="M232" s="16"/>
      <c r="N232" s="16"/>
      <c r="O232" s="16"/>
      <c r="P232" s="16"/>
      <c r="Q232" s="16"/>
      <c r="R232" s="16"/>
      <c r="S232" s="16"/>
      <c r="T232" s="66"/>
      <c r="U232" s="16"/>
      <c r="V232" s="16"/>
      <c r="W232" s="16"/>
      <c r="X232" s="16"/>
      <c r="Y232" s="16"/>
      <c r="Z232" s="55"/>
      <c r="AE232" s="27"/>
      <c r="AF232" s="27"/>
      <c r="AG232" s="27"/>
      <c r="AJ232" s="27"/>
      <c r="AK232" s="27"/>
      <c r="AL232" s="27"/>
      <c r="AM232" s="27"/>
    </row>
    <row r="233" spans="2:39" x14ac:dyDescent="0.25">
      <c r="B233" s="16"/>
      <c r="C233" s="104"/>
      <c r="D233" s="104"/>
      <c r="E233" s="104"/>
      <c r="F233" s="104"/>
      <c r="G233" s="104"/>
      <c r="H233" s="104"/>
      <c r="I233" s="104"/>
      <c r="J233" s="104"/>
      <c r="K233" s="66"/>
      <c r="L233" s="16"/>
      <c r="M233" s="16"/>
      <c r="N233" s="16"/>
      <c r="O233" s="16"/>
      <c r="P233" s="16"/>
      <c r="Q233" s="16"/>
      <c r="R233" s="16"/>
      <c r="S233" s="16"/>
      <c r="T233" s="66"/>
      <c r="U233" s="16"/>
      <c r="V233" s="16"/>
      <c r="W233" s="16"/>
      <c r="X233" s="16"/>
      <c r="Y233" s="16"/>
      <c r="Z233" s="55"/>
      <c r="AE233" s="27"/>
      <c r="AF233" s="27"/>
      <c r="AG233" s="27"/>
      <c r="AJ233" s="27"/>
      <c r="AK233" s="27"/>
      <c r="AL233" s="27"/>
      <c r="AM233" s="27"/>
    </row>
    <row r="234" spans="2:39" x14ac:dyDescent="0.25">
      <c r="B234" s="16"/>
      <c r="C234" s="104"/>
      <c r="D234" s="104"/>
      <c r="E234" s="104"/>
      <c r="F234" s="104"/>
      <c r="G234" s="104"/>
      <c r="H234" s="104"/>
      <c r="I234" s="104"/>
      <c r="J234" s="104"/>
      <c r="K234" s="66"/>
      <c r="L234" s="16"/>
      <c r="M234" s="16"/>
      <c r="N234" s="16"/>
      <c r="O234" s="16"/>
      <c r="P234" s="16"/>
      <c r="Q234" s="16"/>
      <c r="R234" s="16"/>
      <c r="S234" s="16"/>
      <c r="T234" s="66"/>
      <c r="U234" s="16"/>
      <c r="V234" s="16"/>
      <c r="W234" s="16"/>
      <c r="X234" s="16"/>
      <c r="Y234" s="16"/>
      <c r="Z234" s="55"/>
      <c r="AE234" s="27"/>
      <c r="AF234" s="27"/>
      <c r="AG234" s="27"/>
      <c r="AJ234" s="27"/>
      <c r="AK234" s="27"/>
      <c r="AL234" s="27"/>
      <c r="AM234" s="27"/>
    </row>
    <row r="235" spans="2:39" x14ac:dyDescent="0.25">
      <c r="B235" s="16"/>
      <c r="C235" s="104"/>
      <c r="D235" s="104"/>
      <c r="E235" s="104"/>
      <c r="F235" s="104"/>
      <c r="G235" s="104"/>
      <c r="H235" s="104"/>
      <c r="I235" s="104"/>
      <c r="J235" s="104"/>
      <c r="K235" s="66"/>
      <c r="L235" s="16"/>
      <c r="M235" s="16"/>
      <c r="N235" s="16"/>
      <c r="O235" s="16"/>
      <c r="P235" s="16"/>
      <c r="Q235" s="16"/>
      <c r="R235" s="16"/>
      <c r="S235" s="16"/>
      <c r="T235" s="66"/>
      <c r="U235" s="16"/>
      <c r="V235" s="16"/>
      <c r="W235" s="16"/>
      <c r="X235" s="16"/>
      <c r="Y235" s="16"/>
      <c r="Z235" s="55"/>
      <c r="AE235" s="27"/>
      <c r="AF235" s="27"/>
      <c r="AG235" s="27"/>
      <c r="AJ235" s="27"/>
      <c r="AK235" s="27"/>
      <c r="AL235" s="27"/>
      <c r="AM235" s="27"/>
    </row>
    <row r="236" spans="2:39" x14ac:dyDescent="0.25">
      <c r="B236" s="16"/>
      <c r="C236" s="104"/>
      <c r="D236" s="104"/>
      <c r="E236" s="104"/>
      <c r="F236" s="104"/>
      <c r="G236" s="104"/>
      <c r="H236" s="104"/>
      <c r="I236" s="104"/>
      <c r="J236" s="104"/>
      <c r="K236" s="66"/>
      <c r="L236" s="16"/>
      <c r="M236" s="16"/>
      <c r="N236" s="16"/>
      <c r="O236" s="16"/>
      <c r="P236" s="16"/>
      <c r="Q236" s="16"/>
      <c r="R236" s="16"/>
      <c r="S236" s="16"/>
      <c r="T236" s="66"/>
      <c r="U236" s="16"/>
      <c r="V236" s="16"/>
      <c r="W236" s="16"/>
      <c r="X236" s="16"/>
      <c r="Y236" s="16"/>
      <c r="Z236" s="55"/>
      <c r="AE236" s="27"/>
      <c r="AF236" s="27"/>
      <c r="AG236" s="27"/>
      <c r="AJ236" s="27"/>
      <c r="AK236" s="27"/>
      <c r="AL236" s="27"/>
      <c r="AM236" s="27"/>
    </row>
    <row r="237" spans="2:39" x14ac:dyDescent="0.25">
      <c r="B237" s="16"/>
      <c r="C237" s="104"/>
      <c r="D237" s="104"/>
      <c r="E237" s="104"/>
      <c r="F237" s="104"/>
      <c r="G237" s="104"/>
      <c r="H237" s="104"/>
      <c r="I237" s="104"/>
      <c r="J237" s="104"/>
      <c r="K237" s="66"/>
      <c r="L237" s="16"/>
      <c r="M237" s="16"/>
      <c r="N237" s="16"/>
      <c r="O237" s="16"/>
      <c r="P237" s="16"/>
      <c r="Q237" s="16"/>
      <c r="R237" s="16"/>
      <c r="S237" s="16"/>
      <c r="T237" s="66"/>
      <c r="U237" s="16"/>
      <c r="V237" s="16"/>
      <c r="W237" s="16"/>
      <c r="X237" s="16"/>
      <c r="Y237" s="16"/>
      <c r="Z237" s="55"/>
      <c r="AE237" s="27"/>
      <c r="AF237" s="27"/>
      <c r="AG237" s="27"/>
      <c r="AJ237" s="27"/>
      <c r="AK237" s="27"/>
      <c r="AL237" s="27"/>
      <c r="AM237" s="27"/>
    </row>
    <row r="238" spans="2:39" x14ac:dyDescent="0.25">
      <c r="B238" s="16"/>
      <c r="C238" s="104"/>
      <c r="D238" s="104"/>
      <c r="E238" s="104"/>
      <c r="F238" s="104"/>
      <c r="G238" s="104"/>
      <c r="H238" s="104"/>
      <c r="I238" s="104"/>
      <c r="J238" s="104"/>
      <c r="K238" s="66"/>
      <c r="L238" s="16"/>
      <c r="M238" s="16"/>
      <c r="N238" s="16"/>
      <c r="O238" s="16"/>
      <c r="P238" s="16"/>
      <c r="Q238" s="16"/>
      <c r="R238" s="16"/>
      <c r="S238" s="16"/>
      <c r="T238" s="66"/>
      <c r="U238" s="16"/>
      <c r="V238" s="16"/>
      <c r="W238" s="16"/>
      <c r="X238" s="16"/>
      <c r="Y238" s="16"/>
      <c r="Z238" s="55"/>
      <c r="AE238" s="27"/>
      <c r="AF238" s="27"/>
      <c r="AG238" s="27"/>
      <c r="AJ238" s="27"/>
      <c r="AK238" s="27"/>
      <c r="AL238" s="27"/>
      <c r="AM238" s="27"/>
    </row>
    <row r="239" spans="2:39" x14ac:dyDescent="0.25">
      <c r="B239" s="16"/>
      <c r="C239" s="104"/>
      <c r="D239" s="104"/>
      <c r="E239" s="104"/>
      <c r="F239" s="104"/>
      <c r="G239" s="104"/>
      <c r="H239" s="104"/>
      <c r="I239" s="104"/>
      <c r="J239" s="104"/>
      <c r="K239" s="66"/>
      <c r="L239" s="16"/>
      <c r="M239" s="16"/>
      <c r="N239" s="16"/>
      <c r="O239" s="16"/>
      <c r="P239" s="16"/>
      <c r="Q239" s="16"/>
      <c r="R239" s="16"/>
      <c r="S239" s="16"/>
      <c r="T239" s="66"/>
      <c r="U239" s="16"/>
      <c r="V239" s="16"/>
      <c r="W239" s="16"/>
      <c r="X239" s="16"/>
      <c r="Y239" s="16"/>
      <c r="Z239" s="55"/>
      <c r="AE239" s="27"/>
      <c r="AF239" s="27"/>
      <c r="AG239" s="27"/>
      <c r="AJ239" s="27"/>
      <c r="AK239" s="27"/>
      <c r="AL239" s="27"/>
      <c r="AM239" s="27"/>
    </row>
    <row r="240" spans="2:39" x14ac:dyDescent="0.25">
      <c r="B240" s="16"/>
      <c r="C240" s="104"/>
      <c r="D240" s="104"/>
      <c r="E240" s="104"/>
      <c r="F240" s="104"/>
      <c r="G240" s="104"/>
      <c r="H240" s="104"/>
      <c r="I240" s="104"/>
      <c r="J240" s="104"/>
      <c r="K240" s="66"/>
      <c r="L240" s="16"/>
      <c r="M240" s="16"/>
      <c r="N240" s="16"/>
      <c r="O240" s="16"/>
      <c r="P240" s="16"/>
      <c r="Q240" s="16"/>
      <c r="R240" s="16"/>
      <c r="S240" s="16"/>
      <c r="T240" s="66"/>
      <c r="U240" s="16"/>
      <c r="V240" s="16"/>
      <c r="W240" s="16"/>
      <c r="X240" s="16"/>
      <c r="Y240" s="16"/>
      <c r="Z240" s="55"/>
      <c r="AE240" s="27"/>
      <c r="AF240" s="27"/>
      <c r="AG240" s="27"/>
      <c r="AJ240" s="27"/>
      <c r="AK240" s="27"/>
      <c r="AL240" s="27"/>
      <c r="AM240" s="27"/>
    </row>
    <row r="241" spans="2:41" x14ac:dyDescent="0.25">
      <c r="B241" s="16"/>
      <c r="C241" s="104"/>
      <c r="D241" s="104"/>
      <c r="E241" s="104"/>
      <c r="F241" s="104"/>
      <c r="G241" s="104"/>
      <c r="H241" s="104"/>
      <c r="I241" s="104"/>
      <c r="J241" s="104"/>
      <c r="K241" s="66"/>
      <c r="L241" s="16"/>
      <c r="M241" s="16"/>
      <c r="N241" s="16"/>
      <c r="O241" s="16"/>
      <c r="P241" s="16"/>
      <c r="Q241" s="16"/>
      <c r="R241" s="16"/>
      <c r="S241" s="16"/>
      <c r="T241" s="66"/>
      <c r="U241" s="16"/>
      <c r="V241" s="16"/>
      <c r="W241" s="16"/>
      <c r="X241" s="16"/>
      <c r="Y241" s="16"/>
      <c r="Z241" s="55"/>
    </row>
    <row r="242" spans="2:41" x14ac:dyDescent="0.25">
      <c r="B242" s="16"/>
      <c r="C242" s="104"/>
      <c r="D242" s="104"/>
      <c r="E242" s="104"/>
      <c r="F242" s="104"/>
      <c r="G242" s="104"/>
      <c r="H242" s="104"/>
      <c r="I242" s="104"/>
      <c r="J242" s="104"/>
      <c r="K242" s="66"/>
      <c r="L242" s="16"/>
      <c r="M242" s="16"/>
      <c r="N242" s="16"/>
      <c r="O242" s="16"/>
      <c r="P242" s="16"/>
      <c r="Q242" s="16"/>
      <c r="R242" s="16"/>
      <c r="S242" s="16"/>
      <c r="T242" s="66"/>
      <c r="U242" s="16"/>
      <c r="V242" s="16"/>
      <c r="W242" s="16"/>
      <c r="X242" s="16"/>
      <c r="Y242" s="16"/>
      <c r="Z242" s="55"/>
    </row>
    <row r="243" spans="2:41" x14ac:dyDescent="0.25">
      <c r="B243" s="16"/>
      <c r="C243" s="104"/>
      <c r="D243" s="104"/>
      <c r="E243" s="104"/>
      <c r="F243" s="104"/>
      <c r="G243" s="104"/>
      <c r="H243" s="104"/>
      <c r="I243" s="104"/>
      <c r="J243" s="104"/>
      <c r="K243" s="66"/>
      <c r="L243" s="16"/>
      <c r="M243" s="16"/>
      <c r="N243" s="16"/>
      <c r="O243" s="16"/>
      <c r="P243" s="16"/>
      <c r="Q243" s="16"/>
      <c r="R243" s="16"/>
      <c r="S243" s="16"/>
      <c r="T243" s="66"/>
      <c r="U243" s="16"/>
      <c r="V243" s="16"/>
      <c r="W243" s="16"/>
      <c r="X243" s="16"/>
      <c r="Y243" s="16"/>
      <c r="Z243" s="55"/>
    </row>
    <row r="244" spans="2:41" x14ac:dyDescent="0.25">
      <c r="B244" s="16"/>
      <c r="C244" s="104"/>
      <c r="D244" s="104"/>
      <c r="E244" s="104"/>
      <c r="F244" s="104"/>
      <c r="G244" s="104"/>
      <c r="H244" s="104"/>
      <c r="I244" s="104"/>
      <c r="J244" s="104"/>
      <c r="K244" s="66"/>
      <c r="L244" s="16"/>
      <c r="M244" s="16"/>
      <c r="N244" s="16"/>
      <c r="O244" s="16"/>
      <c r="P244" s="16"/>
      <c r="Q244" s="16"/>
      <c r="R244" s="16"/>
      <c r="S244" s="16"/>
      <c r="T244" s="66"/>
      <c r="U244" s="16"/>
      <c r="V244" s="16"/>
      <c r="W244" s="16"/>
      <c r="X244" s="16"/>
      <c r="Y244" s="16"/>
      <c r="Z244" s="55"/>
    </row>
    <row r="245" spans="2:41" x14ac:dyDescent="0.25">
      <c r="B245" s="16"/>
      <c r="C245" s="104"/>
      <c r="D245" s="104"/>
      <c r="E245" s="104"/>
      <c r="F245" s="104"/>
      <c r="G245" s="104"/>
      <c r="H245" s="104"/>
      <c r="I245" s="104"/>
      <c r="J245" s="104"/>
      <c r="K245" s="66"/>
      <c r="L245" s="16"/>
      <c r="M245" s="16"/>
      <c r="N245" s="16"/>
      <c r="O245" s="16"/>
      <c r="P245" s="16"/>
      <c r="Q245" s="16"/>
      <c r="R245" s="16"/>
      <c r="S245" s="16"/>
      <c r="T245" s="66"/>
      <c r="U245" s="16"/>
      <c r="V245" s="16"/>
      <c r="W245" s="16"/>
      <c r="X245" s="16"/>
      <c r="Y245" s="16"/>
      <c r="Z245" s="55"/>
    </row>
    <row r="246" spans="2:41" x14ac:dyDescent="0.25">
      <c r="B246" s="16"/>
      <c r="C246" s="104"/>
      <c r="D246" s="104"/>
      <c r="E246" s="104"/>
      <c r="F246" s="104"/>
      <c r="G246" s="104"/>
      <c r="H246" s="104"/>
      <c r="I246" s="104"/>
      <c r="J246" s="104"/>
      <c r="K246" s="66"/>
      <c r="L246" s="16"/>
      <c r="M246" s="16"/>
      <c r="N246" s="16"/>
      <c r="O246" s="16"/>
      <c r="P246" s="16"/>
      <c r="Q246" s="16"/>
      <c r="R246" s="16"/>
      <c r="S246" s="16"/>
      <c r="T246" s="66"/>
      <c r="U246" s="16"/>
      <c r="V246" s="16"/>
      <c r="W246" s="16"/>
      <c r="X246" s="16"/>
      <c r="Y246" s="16"/>
      <c r="Z246" s="55"/>
      <c r="AO246" s="17"/>
    </row>
    <row r="247" spans="2:41" x14ac:dyDescent="0.25">
      <c r="B247" s="16"/>
      <c r="C247" s="104"/>
      <c r="D247" s="104"/>
      <c r="E247" s="104"/>
      <c r="F247" s="104"/>
      <c r="G247" s="104"/>
      <c r="H247" s="104"/>
      <c r="I247" s="104"/>
      <c r="J247" s="104"/>
      <c r="K247" s="66"/>
      <c r="L247" s="16"/>
      <c r="M247" s="16"/>
      <c r="N247" s="16"/>
      <c r="O247" s="16"/>
      <c r="P247" s="16"/>
      <c r="Q247" s="16"/>
      <c r="R247" s="16"/>
      <c r="S247" s="16"/>
      <c r="T247" s="66"/>
      <c r="U247" s="16"/>
      <c r="V247" s="16"/>
      <c r="W247" s="16"/>
      <c r="X247" s="16"/>
      <c r="Y247" s="16"/>
      <c r="Z247" s="55"/>
    </row>
    <row r="248" spans="2:41" x14ac:dyDescent="0.25">
      <c r="B248" s="16"/>
      <c r="C248" s="104"/>
      <c r="D248" s="104"/>
      <c r="E248" s="104"/>
      <c r="F248" s="104"/>
      <c r="G248" s="104"/>
      <c r="H248" s="104"/>
      <c r="I248" s="104"/>
      <c r="J248" s="104"/>
      <c r="K248" s="66"/>
      <c r="L248" s="16"/>
      <c r="M248" s="16"/>
      <c r="N248" s="16"/>
      <c r="O248" s="16"/>
      <c r="P248" s="16"/>
      <c r="Q248" s="16"/>
      <c r="R248" s="16"/>
      <c r="S248" s="16"/>
      <c r="T248" s="66"/>
      <c r="U248" s="16"/>
      <c r="V248" s="16"/>
      <c r="W248" s="16"/>
      <c r="X248" s="16"/>
      <c r="Y248" s="16"/>
      <c r="Z248" s="55"/>
    </row>
    <row r="249" spans="2:41" x14ac:dyDescent="0.25">
      <c r="B249" s="16"/>
      <c r="C249" s="104"/>
      <c r="D249" s="104"/>
      <c r="E249" s="104"/>
      <c r="F249" s="104"/>
      <c r="G249" s="104"/>
      <c r="H249" s="104"/>
      <c r="I249" s="104"/>
      <c r="J249" s="104"/>
      <c r="K249" s="66"/>
      <c r="L249" s="16"/>
      <c r="M249" s="16"/>
      <c r="N249" s="16"/>
      <c r="O249" s="16"/>
      <c r="P249" s="16"/>
      <c r="Q249" s="16"/>
      <c r="R249" s="16"/>
      <c r="S249" s="16"/>
      <c r="T249" s="66"/>
      <c r="U249" s="16"/>
      <c r="V249" s="16"/>
      <c r="W249" s="16"/>
      <c r="X249" s="16"/>
      <c r="Y249" s="16"/>
      <c r="Z249" s="55"/>
    </row>
    <row r="250" spans="2:41" x14ac:dyDescent="0.25">
      <c r="B250" s="16"/>
      <c r="C250" s="104"/>
      <c r="D250" s="104"/>
      <c r="E250" s="104"/>
      <c r="F250" s="104"/>
      <c r="G250" s="104"/>
      <c r="H250" s="104"/>
      <c r="I250" s="104"/>
      <c r="J250" s="104"/>
      <c r="K250" s="66"/>
      <c r="L250" s="16"/>
      <c r="M250" s="16"/>
      <c r="N250" s="16"/>
      <c r="O250" s="16"/>
      <c r="P250" s="16"/>
      <c r="Q250" s="16"/>
      <c r="R250" s="16"/>
      <c r="S250" s="16"/>
      <c r="T250" s="66"/>
      <c r="U250" s="16"/>
      <c r="V250" s="16"/>
      <c r="W250" s="16"/>
      <c r="X250" s="16"/>
      <c r="Y250" s="16"/>
      <c r="Z250" s="55"/>
    </row>
    <row r="251" spans="2:41" x14ac:dyDescent="0.25">
      <c r="B251" s="16"/>
      <c r="C251" s="104"/>
      <c r="D251" s="104"/>
      <c r="E251" s="104"/>
      <c r="F251" s="104"/>
      <c r="G251" s="104"/>
      <c r="H251" s="104"/>
      <c r="I251" s="104"/>
      <c r="J251" s="104"/>
      <c r="K251" s="66"/>
      <c r="L251" s="16"/>
      <c r="M251" s="16"/>
      <c r="N251" s="16"/>
      <c r="O251" s="16"/>
      <c r="P251" s="16"/>
      <c r="Q251" s="16"/>
      <c r="R251" s="16"/>
      <c r="S251" s="16"/>
      <c r="T251" s="66"/>
      <c r="U251" s="16"/>
      <c r="V251" s="16"/>
      <c r="W251" s="16"/>
      <c r="X251" s="16"/>
      <c r="Y251" s="16"/>
      <c r="Z251" s="55"/>
    </row>
    <row r="252" spans="2:41" x14ac:dyDescent="0.25">
      <c r="B252" s="16"/>
      <c r="C252" s="104"/>
      <c r="D252" s="104"/>
      <c r="E252" s="104"/>
      <c r="F252" s="104"/>
      <c r="G252" s="104"/>
      <c r="H252" s="104"/>
      <c r="I252" s="104"/>
      <c r="J252" s="104"/>
      <c r="K252" s="66"/>
      <c r="L252" s="16"/>
      <c r="M252" s="16"/>
      <c r="N252" s="16"/>
      <c r="O252" s="16"/>
      <c r="P252" s="16"/>
      <c r="Q252" s="16"/>
      <c r="R252" s="16"/>
      <c r="S252" s="16"/>
      <c r="T252" s="66"/>
      <c r="U252" s="16"/>
      <c r="V252" s="16"/>
      <c r="W252" s="16"/>
      <c r="X252" s="16"/>
      <c r="Y252" s="16"/>
      <c r="Z252" s="55"/>
    </row>
    <row r="253" spans="2:41" x14ac:dyDescent="0.25">
      <c r="B253" s="16"/>
      <c r="C253" s="104"/>
      <c r="D253" s="104"/>
      <c r="E253" s="104"/>
      <c r="F253" s="104"/>
      <c r="G253" s="104"/>
      <c r="H253" s="104"/>
      <c r="I253" s="104"/>
      <c r="J253" s="104"/>
      <c r="K253" s="66"/>
      <c r="L253" s="16"/>
      <c r="M253" s="16"/>
      <c r="N253" s="16"/>
      <c r="O253" s="16"/>
      <c r="P253" s="16"/>
      <c r="Q253" s="16"/>
      <c r="R253" s="16"/>
      <c r="S253" s="16"/>
      <c r="T253" s="66"/>
      <c r="U253" s="16"/>
      <c r="V253" s="16"/>
      <c r="W253" s="16"/>
      <c r="X253" s="16"/>
      <c r="Y253" s="16"/>
      <c r="Z253" s="55"/>
    </row>
    <row r="254" spans="2:41" x14ac:dyDescent="0.25">
      <c r="B254" s="16"/>
      <c r="C254" s="104"/>
      <c r="D254" s="104"/>
      <c r="E254" s="104"/>
      <c r="F254" s="104"/>
      <c r="G254" s="104"/>
      <c r="H254" s="104"/>
      <c r="I254" s="104"/>
      <c r="J254" s="104"/>
      <c r="K254" s="66"/>
      <c r="L254" s="16"/>
      <c r="M254" s="16"/>
      <c r="N254" s="16"/>
      <c r="O254" s="16"/>
      <c r="P254" s="16"/>
      <c r="Q254" s="16"/>
      <c r="R254" s="16"/>
      <c r="S254" s="16"/>
      <c r="T254" s="66"/>
      <c r="U254" s="16"/>
      <c r="V254" s="16"/>
      <c r="W254" s="16"/>
      <c r="X254" s="16"/>
      <c r="Y254" s="16"/>
      <c r="Z254" s="55"/>
    </row>
    <row r="255" spans="2:41" x14ac:dyDescent="0.25">
      <c r="B255" s="16"/>
      <c r="C255" s="104"/>
      <c r="D255" s="104"/>
      <c r="E255" s="104"/>
      <c r="F255" s="104"/>
      <c r="G255" s="104"/>
      <c r="H255" s="104"/>
      <c r="I255" s="104"/>
      <c r="J255" s="104"/>
      <c r="K255" s="66"/>
      <c r="L255" s="16"/>
      <c r="M255" s="16"/>
      <c r="N255" s="16"/>
      <c r="O255" s="16"/>
      <c r="P255" s="16"/>
      <c r="Q255" s="16"/>
      <c r="R255" s="16"/>
      <c r="S255" s="16"/>
      <c r="T255" s="66"/>
      <c r="U255" s="16"/>
      <c r="V255" s="16"/>
      <c r="W255" s="16"/>
      <c r="X255" s="16"/>
      <c r="Y255" s="16"/>
      <c r="Z255" s="55"/>
    </row>
    <row r="256" spans="2:41" x14ac:dyDescent="0.25">
      <c r="B256" s="16"/>
      <c r="C256" s="104"/>
      <c r="D256" s="104"/>
      <c r="E256" s="104"/>
      <c r="F256" s="104"/>
      <c r="G256" s="104"/>
      <c r="H256" s="104"/>
      <c r="I256" s="104"/>
      <c r="J256" s="104"/>
      <c r="K256" s="66"/>
      <c r="L256" s="16"/>
      <c r="M256" s="16"/>
      <c r="N256" s="16"/>
      <c r="O256" s="16"/>
      <c r="P256" s="16"/>
      <c r="Q256" s="16"/>
      <c r="R256" s="16"/>
      <c r="S256" s="16"/>
      <c r="T256" s="66"/>
      <c r="U256" s="16"/>
      <c r="V256" s="16"/>
      <c r="W256" s="16"/>
      <c r="X256" s="16"/>
      <c r="Y256" s="16"/>
      <c r="Z256" s="55"/>
    </row>
    <row r="257" spans="2:39" x14ac:dyDescent="0.25">
      <c r="B257" s="16"/>
      <c r="C257" s="104"/>
      <c r="D257" s="104"/>
      <c r="E257" s="104"/>
      <c r="F257" s="104"/>
      <c r="G257" s="104"/>
      <c r="H257" s="104"/>
      <c r="I257" s="104"/>
      <c r="J257" s="104"/>
      <c r="K257" s="66"/>
      <c r="L257" s="16"/>
      <c r="M257" s="16"/>
      <c r="N257" s="16"/>
      <c r="O257" s="16"/>
      <c r="P257" s="16"/>
      <c r="Q257" s="16"/>
      <c r="R257" s="16"/>
      <c r="S257" s="16"/>
      <c r="T257" s="66"/>
      <c r="U257" s="16"/>
      <c r="V257" s="16"/>
      <c r="W257" s="16"/>
      <c r="X257" s="16"/>
      <c r="Y257" s="16"/>
      <c r="Z257" s="55"/>
      <c r="AE257" s="27"/>
      <c r="AF257" s="27"/>
      <c r="AG257" s="27"/>
      <c r="AJ257" s="27"/>
      <c r="AK257" s="27"/>
      <c r="AL257" s="27"/>
      <c r="AM257" s="27"/>
    </row>
    <row r="258" spans="2:39" x14ac:dyDescent="0.25">
      <c r="B258" s="16"/>
      <c r="C258" s="104"/>
      <c r="D258" s="104"/>
      <c r="E258" s="104"/>
      <c r="F258" s="104"/>
      <c r="G258" s="104"/>
      <c r="H258" s="104"/>
      <c r="I258" s="104"/>
      <c r="J258" s="104"/>
      <c r="K258" s="66"/>
      <c r="L258" s="16"/>
      <c r="M258" s="16"/>
      <c r="N258" s="16"/>
      <c r="O258" s="16"/>
      <c r="P258" s="16"/>
      <c r="Q258" s="16"/>
      <c r="R258" s="16"/>
      <c r="S258" s="16"/>
      <c r="T258" s="66"/>
      <c r="U258" s="16"/>
      <c r="V258" s="16"/>
      <c r="W258" s="16"/>
      <c r="X258" s="16"/>
      <c r="Y258" s="16"/>
      <c r="Z258" s="55"/>
      <c r="AE258" s="27"/>
      <c r="AF258" s="27"/>
      <c r="AG258" s="27"/>
      <c r="AJ258" s="27"/>
      <c r="AK258" s="27"/>
      <c r="AL258" s="27"/>
      <c r="AM258" s="27"/>
    </row>
    <row r="259" spans="2:39" x14ac:dyDescent="0.25">
      <c r="B259" s="16"/>
      <c r="C259" s="104"/>
      <c r="D259" s="104"/>
      <c r="E259" s="104"/>
      <c r="F259" s="104"/>
      <c r="G259" s="104"/>
      <c r="H259" s="104"/>
      <c r="I259" s="104"/>
      <c r="J259" s="104"/>
      <c r="K259" s="66"/>
      <c r="L259" s="16"/>
      <c r="M259" s="16"/>
      <c r="N259" s="16"/>
      <c r="O259" s="16"/>
      <c r="P259" s="16"/>
      <c r="Q259" s="16"/>
      <c r="R259" s="16"/>
      <c r="S259" s="16"/>
      <c r="T259" s="66"/>
      <c r="U259" s="16"/>
      <c r="V259" s="16"/>
      <c r="W259" s="16"/>
      <c r="X259" s="16"/>
      <c r="Y259" s="16"/>
      <c r="Z259" s="55"/>
      <c r="AE259" s="27"/>
      <c r="AF259" s="27"/>
      <c r="AG259" s="27"/>
      <c r="AJ259" s="27"/>
      <c r="AK259" s="27"/>
      <c r="AL259" s="27"/>
      <c r="AM259" s="27"/>
    </row>
    <row r="260" spans="2:39" x14ac:dyDescent="0.25">
      <c r="B260" s="16"/>
      <c r="C260" s="104"/>
      <c r="D260" s="104"/>
      <c r="E260" s="104"/>
      <c r="F260" s="104"/>
      <c r="G260" s="104"/>
      <c r="H260" s="104"/>
      <c r="I260" s="104"/>
      <c r="J260" s="104"/>
      <c r="K260" s="66"/>
      <c r="L260" s="16"/>
      <c r="M260" s="16"/>
      <c r="N260" s="16"/>
      <c r="O260" s="16"/>
      <c r="P260" s="16"/>
      <c r="Q260" s="16"/>
      <c r="R260" s="16"/>
      <c r="S260" s="16"/>
      <c r="T260" s="66"/>
      <c r="U260" s="16"/>
      <c r="V260" s="16"/>
      <c r="W260" s="16"/>
      <c r="X260" s="16"/>
      <c r="Y260" s="16"/>
      <c r="Z260" s="55"/>
      <c r="AE260" s="27"/>
      <c r="AF260" s="27"/>
      <c r="AG260" s="27"/>
      <c r="AJ260" s="27"/>
      <c r="AK260" s="27"/>
      <c r="AL260" s="27"/>
      <c r="AM260" s="27"/>
    </row>
    <row r="261" spans="2:39" x14ac:dyDescent="0.25">
      <c r="B261" s="16"/>
      <c r="C261" s="104"/>
      <c r="D261" s="104"/>
      <c r="E261" s="104"/>
      <c r="F261" s="104"/>
      <c r="G261" s="104"/>
      <c r="H261" s="104"/>
      <c r="I261" s="104"/>
      <c r="J261" s="104"/>
      <c r="K261" s="66"/>
      <c r="L261" s="16"/>
      <c r="M261" s="16"/>
      <c r="N261" s="16"/>
      <c r="O261" s="16"/>
      <c r="P261" s="16"/>
      <c r="Q261" s="16"/>
      <c r="R261" s="16"/>
      <c r="S261" s="16"/>
      <c r="T261" s="66"/>
      <c r="U261" s="16"/>
      <c r="V261" s="16"/>
      <c r="W261" s="16"/>
      <c r="X261" s="16"/>
      <c r="Y261" s="16"/>
      <c r="Z261" s="55"/>
      <c r="AE261" s="27"/>
      <c r="AF261" s="27"/>
      <c r="AG261" s="27"/>
      <c r="AJ261" s="27"/>
      <c r="AK261" s="27"/>
      <c r="AL261" s="27"/>
      <c r="AM261" s="27"/>
    </row>
    <row r="262" spans="2:39" x14ac:dyDescent="0.25">
      <c r="B262" s="16"/>
      <c r="C262" s="104"/>
      <c r="D262" s="104"/>
      <c r="E262" s="104"/>
      <c r="F262" s="104"/>
      <c r="G262" s="104"/>
      <c r="H262" s="104"/>
      <c r="I262" s="104"/>
      <c r="J262" s="104"/>
      <c r="K262" s="66"/>
      <c r="L262" s="16"/>
      <c r="M262" s="16"/>
      <c r="N262" s="16"/>
      <c r="O262" s="16"/>
      <c r="P262" s="16"/>
      <c r="Q262" s="16"/>
      <c r="R262" s="16"/>
      <c r="S262" s="16"/>
      <c r="T262" s="66"/>
      <c r="U262" s="16"/>
      <c r="V262" s="16"/>
      <c r="W262" s="16"/>
      <c r="X262" s="16"/>
      <c r="Y262" s="16"/>
      <c r="Z262" s="55"/>
      <c r="AE262" s="27"/>
      <c r="AF262" s="27"/>
      <c r="AG262" s="27"/>
      <c r="AJ262" s="27"/>
      <c r="AK262" s="27"/>
      <c r="AL262" s="27"/>
      <c r="AM262" s="27"/>
    </row>
    <row r="263" spans="2:39" x14ac:dyDescent="0.25">
      <c r="B263" s="22"/>
      <c r="C263" s="22"/>
      <c r="D263" s="22"/>
      <c r="E263" s="22"/>
      <c r="F263" s="22"/>
      <c r="G263" s="22"/>
      <c r="H263" s="22"/>
      <c r="I263" s="22"/>
      <c r="J263" s="22"/>
      <c r="K263" s="77"/>
      <c r="L263" s="22"/>
      <c r="M263" s="22"/>
      <c r="N263" s="22"/>
      <c r="O263" s="22"/>
      <c r="P263" s="22"/>
      <c r="Q263" s="22"/>
      <c r="R263" s="22"/>
      <c r="S263" s="22"/>
      <c r="T263" s="77"/>
      <c r="U263" s="22"/>
      <c r="V263" s="22"/>
      <c r="W263" s="22"/>
      <c r="X263" s="22"/>
      <c r="Y263" s="22"/>
      <c r="Z263" s="58"/>
      <c r="AA263" s="22"/>
      <c r="AB263" s="22"/>
      <c r="AC263" s="77"/>
      <c r="AE263" s="27"/>
      <c r="AF263" s="27"/>
      <c r="AG263" s="27"/>
      <c r="AJ263" s="27"/>
      <c r="AK263" s="27"/>
      <c r="AL263" s="27"/>
      <c r="AM263" s="27"/>
    </row>
    <row r="264" spans="2:39" x14ac:dyDescent="0.25">
      <c r="B264" s="16"/>
      <c r="C264" s="104"/>
      <c r="D264" s="104"/>
      <c r="E264" s="104"/>
      <c r="F264" s="104"/>
      <c r="G264" s="104"/>
      <c r="H264" s="104"/>
      <c r="I264" s="104"/>
      <c r="J264" s="104"/>
      <c r="K264" s="66"/>
      <c r="L264" s="16"/>
      <c r="M264" s="16"/>
      <c r="N264" s="16"/>
      <c r="O264" s="16"/>
      <c r="P264" s="16"/>
      <c r="Q264" s="16"/>
      <c r="R264" s="16"/>
      <c r="S264" s="16"/>
      <c r="T264" s="66"/>
      <c r="U264" s="16"/>
      <c r="V264" s="16"/>
      <c r="W264" s="16"/>
      <c r="X264" s="16"/>
      <c r="Y264" s="16"/>
      <c r="Z264" s="55"/>
      <c r="AE264" s="27"/>
      <c r="AF264" s="27"/>
      <c r="AG264" s="27"/>
      <c r="AJ264" s="27"/>
      <c r="AK264" s="27"/>
      <c r="AL264" s="27"/>
      <c r="AM264" s="27"/>
    </row>
    <row r="265" spans="2:39" x14ac:dyDescent="0.25">
      <c r="B265" s="16"/>
      <c r="C265" s="104"/>
      <c r="D265" s="104"/>
      <c r="E265" s="104"/>
      <c r="F265" s="104"/>
      <c r="G265" s="104"/>
      <c r="H265" s="104"/>
      <c r="I265" s="104"/>
      <c r="J265" s="104"/>
      <c r="K265" s="66"/>
      <c r="L265" s="16"/>
      <c r="M265" s="16"/>
      <c r="N265" s="16"/>
      <c r="O265" s="16"/>
      <c r="P265" s="16"/>
      <c r="Q265" s="16"/>
      <c r="R265" s="16"/>
      <c r="S265" s="16"/>
      <c r="T265" s="66"/>
      <c r="U265" s="16"/>
      <c r="V265" s="16"/>
      <c r="W265" s="16"/>
      <c r="X265" s="16"/>
      <c r="Y265" s="16"/>
      <c r="Z265" s="55"/>
      <c r="AE265" s="27"/>
      <c r="AF265" s="27"/>
      <c r="AG265" s="27"/>
      <c r="AJ265" s="27"/>
      <c r="AK265" s="27"/>
      <c r="AL265" s="27"/>
      <c r="AM265" s="27"/>
    </row>
    <row r="266" spans="2:39" x14ac:dyDescent="0.25">
      <c r="B266" s="16"/>
      <c r="C266" s="104"/>
      <c r="D266" s="104"/>
      <c r="E266" s="104"/>
      <c r="F266" s="104"/>
      <c r="G266" s="104"/>
      <c r="H266" s="104"/>
      <c r="I266" s="104"/>
      <c r="J266" s="104"/>
      <c r="K266" s="66"/>
      <c r="L266" s="16"/>
      <c r="M266" s="16"/>
      <c r="N266" s="16"/>
      <c r="O266" s="16"/>
      <c r="P266" s="16"/>
      <c r="Q266" s="16"/>
      <c r="R266" s="16"/>
      <c r="S266" s="16"/>
      <c r="T266" s="66"/>
      <c r="U266" s="16"/>
      <c r="V266" s="16"/>
      <c r="W266" s="16"/>
      <c r="X266" s="16"/>
      <c r="Y266" s="16"/>
      <c r="Z266" s="55"/>
      <c r="AE266" s="27"/>
      <c r="AF266" s="27"/>
      <c r="AG266" s="27"/>
      <c r="AJ266" s="27"/>
      <c r="AK266" s="27"/>
      <c r="AL266" s="27"/>
      <c r="AM266" s="27"/>
    </row>
    <row r="267" spans="2:39" x14ac:dyDescent="0.25">
      <c r="B267" s="16"/>
      <c r="C267" s="104"/>
      <c r="D267" s="104"/>
      <c r="E267" s="104"/>
      <c r="F267" s="104"/>
      <c r="G267" s="104"/>
      <c r="H267" s="104"/>
      <c r="I267" s="104"/>
      <c r="J267" s="104"/>
      <c r="K267" s="66"/>
      <c r="L267" s="16"/>
      <c r="M267" s="16"/>
      <c r="N267" s="16"/>
      <c r="O267" s="16"/>
      <c r="P267" s="16"/>
      <c r="Q267" s="16"/>
      <c r="R267" s="16"/>
      <c r="S267" s="16"/>
      <c r="T267" s="66"/>
      <c r="U267" s="16"/>
      <c r="V267" s="16"/>
      <c r="W267" s="16"/>
      <c r="X267" s="16"/>
      <c r="Y267" s="16"/>
      <c r="Z267" s="55"/>
      <c r="AE267" s="27"/>
      <c r="AF267" s="27"/>
      <c r="AG267" s="27"/>
      <c r="AJ267" s="27"/>
      <c r="AK267" s="27"/>
      <c r="AL267" s="27"/>
      <c r="AM267" s="27"/>
    </row>
    <row r="268" spans="2:39" x14ac:dyDescent="0.25">
      <c r="B268" s="16"/>
      <c r="C268" s="104"/>
      <c r="D268" s="104"/>
      <c r="E268" s="104"/>
      <c r="F268" s="104"/>
      <c r="G268" s="104"/>
      <c r="H268" s="104"/>
      <c r="I268" s="104"/>
      <c r="J268" s="104"/>
      <c r="K268" s="66"/>
      <c r="L268" s="16"/>
      <c r="M268" s="16"/>
      <c r="N268" s="16"/>
      <c r="O268" s="16"/>
      <c r="P268" s="16"/>
      <c r="Q268" s="16"/>
      <c r="R268" s="16"/>
      <c r="S268" s="16"/>
      <c r="T268" s="66"/>
      <c r="U268" s="16"/>
      <c r="V268" s="16"/>
      <c r="W268" s="16"/>
      <c r="X268" s="16"/>
      <c r="Y268" s="16"/>
      <c r="Z268" s="55"/>
      <c r="AE268" s="27"/>
      <c r="AF268" s="27"/>
      <c r="AG268" s="27"/>
      <c r="AJ268" s="27"/>
      <c r="AK268" s="27"/>
      <c r="AL268" s="27"/>
      <c r="AM268" s="27"/>
    </row>
    <row r="269" spans="2:39" x14ac:dyDescent="0.25">
      <c r="B269" s="16"/>
      <c r="C269" s="104"/>
      <c r="D269" s="104"/>
      <c r="E269" s="104"/>
      <c r="F269" s="104"/>
      <c r="G269" s="104"/>
      <c r="H269" s="104"/>
      <c r="I269" s="104"/>
      <c r="J269" s="104"/>
      <c r="K269" s="66"/>
      <c r="L269" s="16"/>
      <c r="M269" s="16"/>
      <c r="N269" s="16"/>
      <c r="O269" s="16"/>
      <c r="P269" s="16"/>
      <c r="Q269" s="16"/>
      <c r="R269" s="16"/>
      <c r="S269" s="16"/>
      <c r="T269" s="66"/>
      <c r="U269" s="16"/>
      <c r="V269" s="16"/>
      <c r="W269" s="16"/>
      <c r="X269" s="16"/>
      <c r="Y269" s="16"/>
      <c r="Z269" s="55"/>
      <c r="AE269" s="27"/>
      <c r="AF269" s="27"/>
      <c r="AG269" s="27"/>
      <c r="AJ269" s="27"/>
      <c r="AK269" s="27"/>
      <c r="AL269" s="27"/>
      <c r="AM269" s="27"/>
    </row>
    <row r="270" spans="2:39" x14ac:dyDescent="0.25">
      <c r="B270" s="16"/>
      <c r="C270" s="104"/>
      <c r="D270" s="104"/>
      <c r="E270" s="104"/>
      <c r="F270" s="104"/>
      <c r="G270" s="104"/>
      <c r="H270" s="104"/>
      <c r="I270" s="104"/>
      <c r="J270" s="104"/>
      <c r="K270" s="66"/>
      <c r="L270" s="16"/>
      <c r="M270" s="16"/>
      <c r="N270" s="16"/>
      <c r="O270" s="16"/>
      <c r="P270" s="16"/>
      <c r="Q270" s="16"/>
      <c r="R270" s="16"/>
      <c r="S270" s="16"/>
      <c r="T270" s="66"/>
      <c r="U270" s="16"/>
      <c r="V270" s="16"/>
      <c r="W270" s="16"/>
      <c r="X270" s="16"/>
      <c r="Y270" s="16"/>
      <c r="Z270" s="55"/>
      <c r="AE270" s="27"/>
      <c r="AF270" s="27"/>
      <c r="AG270" s="27"/>
      <c r="AJ270" s="27"/>
      <c r="AK270" s="27"/>
      <c r="AL270" s="27"/>
      <c r="AM270" s="27"/>
    </row>
    <row r="271" spans="2:39" x14ac:dyDescent="0.25">
      <c r="B271" s="16"/>
      <c r="C271" s="104"/>
      <c r="D271" s="104"/>
      <c r="E271" s="104"/>
      <c r="F271" s="104"/>
      <c r="G271" s="104"/>
      <c r="H271" s="104"/>
      <c r="I271" s="104"/>
      <c r="J271" s="104"/>
      <c r="K271" s="66"/>
      <c r="L271" s="16"/>
      <c r="M271" s="16"/>
      <c r="N271" s="16"/>
      <c r="O271" s="16"/>
      <c r="P271" s="16"/>
      <c r="Q271" s="16"/>
      <c r="R271" s="16"/>
      <c r="S271" s="16"/>
      <c r="T271" s="66"/>
      <c r="U271" s="16"/>
      <c r="V271" s="16"/>
      <c r="W271" s="16"/>
      <c r="X271" s="16"/>
      <c r="Y271" s="16"/>
      <c r="Z271" s="55"/>
      <c r="AE271" s="27"/>
      <c r="AF271" s="27"/>
      <c r="AG271" s="27"/>
      <c r="AJ271" s="27"/>
      <c r="AK271" s="27"/>
      <c r="AL271" s="27"/>
      <c r="AM271" s="27"/>
    </row>
    <row r="272" spans="2:39" x14ac:dyDescent="0.25">
      <c r="B272" s="16"/>
      <c r="C272" s="104"/>
      <c r="D272" s="104"/>
      <c r="E272" s="104"/>
      <c r="F272" s="104"/>
      <c r="G272" s="104"/>
      <c r="H272" s="104"/>
      <c r="I272" s="104"/>
      <c r="J272" s="104"/>
      <c r="K272" s="66"/>
      <c r="L272" s="16"/>
      <c r="M272" s="16"/>
      <c r="N272" s="16"/>
      <c r="O272" s="16"/>
      <c r="P272" s="16"/>
      <c r="Q272" s="16"/>
      <c r="R272" s="16"/>
      <c r="S272" s="16"/>
      <c r="T272" s="66"/>
      <c r="U272" s="16"/>
      <c r="V272" s="16"/>
      <c r="W272" s="16"/>
      <c r="X272" s="16"/>
      <c r="Y272" s="16"/>
      <c r="Z272" s="55"/>
      <c r="AE272" s="27"/>
      <c r="AF272" s="27"/>
      <c r="AG272" s="27"/>
      <c r="AJ272" s="27"/>
      <c r="AK272" s="27"/>
      <c r="AL272" s="27"/>
      <c r="AM272" s="27"/>
    </row>
    <row r="273" spans="2:39" x14ac:dyDescent="0.25">
      <c r="B273" s="16"/>
      <c r="C273" s="104"/>
      <c r="D273" s="104"/>
      <c r="E273" s="104"/>
      <c r="F273" s="104"/>
      <c r="G273" s="104"/>
      <c r="H273" s="104"/>
      <c r="I273" s="104"/>
      <c r="J273" s="104"/>
      <c r="K273" s="66"/>
      <c r="L273" s="16"/>
      <c r="M273" s="16"/>
      <c r="N273" s="16"/>
      <c r="O273" s="16"/>
      <c r="P273" s="16"/>
      <c r="Q273" s="16"/>
      <c r="R273" s="16"/>
      <c r="S273" s="16"/>
      <c r="T273" s="66"/>
      <c r="U273" s="16"/>
      <c r="V273" s="16"/>
      <c r="W273" s="16"/>
      <c r="X273" s="16"/>
      <c r="Y273" s="16"/>
      <c r="Z273" s="55"/>
      <c r="AE273" s="27"/>
      <c r="AF273" s="27"/>
      <c r="AG273" s="27"/>
      <c r="AJ273" s="27"/>
      <c r="AK273" s="27"/>
      <c r="AL273" s="27"/>
      <c r="AM273" s="27"/>
    </row>
    <row r="274" spans="2:39" x14ac:dyDescent="0.25">
      <c r="B274" s="16"/>
      <c r="C274" s="104"/>
      <c r="D274" s="104"/>
      <c r="E274" s="104"/>
      <c r="F274" s="104"/>
      <c r="G274" s="104"/>
      <c r="H274" s="104"/>
      <c r="I274" s="104"/>
      <c r="J274" s="104"/>
      <c r="K274" s="66"/>
      <c r="L274" s="16"/>
      <c r="M274" s="16"/>
      <c r="N274" s="16"/>
      <c r="O274" s="16"/>
      <c r="P274" s="16"/>
      <c r="Q274" s="16"/>
      <c r="R274" s="16"/>
      <c r="S274" s="16"/>
      <c r="T274" s="66"/>
      <c r="U274" s="16"/>
      <c r="V274" s="16"/>
      <c r="W274" s="16"/>
      <c r="X274" s="16"/>
      <c r="Y274" s="16"/>
      <c r="Z274" s="55"/>
      <c r="AE274" s="27"/>
      <c r="AF274" s="27"/>
      <c r="AG274" s="27"/>
      <c r="AJ274" s="27"/>
      <c r="AK274" s="27"/>
      <c r="AL274" s="27"/>
      <c r="AM274" s="27"/>
    </row>
    <row r="275" spans="2:39" x14ac:dyDescent="0.25">
      <c r="B275" s="16"/>
      <c r="C275" s="104"/>
      <c r="D275" s="104"/>
      <c r="E275" s="104"/>
      <c r="F275" s="104"/>
      <c r="G275" s="104"/>
      <c r="H275" s="104"/>
      <c r="I275" s="104"/>
      <c r="J275" s="104"/>
      <c r="K275" s="66"/>
      <c r="L275" s="16"/>
      <c r="M275" s="16"/>
      <c r="N275" s="16"/>
      <c r="O275" s="16"/>
      <c r="P275" s="16"/>
      <c r="Q275" s="16"/>
      <c r="R275" s="16"/>
      <c r="S275" s="16"/>
      <c r="T275" s="66"/>
      <c r="U275" s="16"/>
      <c r="V275" s="16"/>
      <c r="W275" s="16"/>
      <c r="X275" s="16"/>
      <c r="Y275" s="16"/>
      <c r="Z275" s="55"/>
      <c r="AE275" s="27"/>
      <c r="AF275" s="27"/>
      <c r="AG275" s="27"/>
      <c r="AJ275" s="27"/>
      <c r="AK275" s="27"/>
      <c r="AL275" s="27"/>
      <c r="AM275" s="27"/>
    </row>
    <row r="276" spans="2:39" x14ac:dyDescent="0.25">
      <c r="B276" s="16"/>
      <c r="C276" s="104"/>
      <c r="D276" s="104"/>
      <c r="E276" s="104"/>
      <c r="F276" s="104"/>
      <c r="G276" s="104"/>
      <c r="H276" s="104"/>
      <c r="I276" s="104"/>
      <c r="J276" s="104"/>
      <c r="K276" s="66"/>
      <c r="L276" s="16"/>
      <c r="M276" s="16"/>
      <c r="N276" s="16"/>
      <c r="O276" s="16"/>
      <c r="P276" s="16"/>
      <c r="Q276" s="16"/>
      <c r="R276" s="16"/>
      <c r="S276" s="16"/>
      <c r="T276" s="66"/>
      <c r="U276" s="16"/>
      <c r="V276" s="16"/>
      <c r="W276" s="16"/>
      <c r="X276" s="16"/>
      <c r="Y276" s="16"/>
      <c r="Z276" s="55"/>
      <c r="AE276" s="27"/>
      <c r="AF276" s="27"/>
      <c r="AG276" s="27"/>
      <c r="AJ276" s="27"/>
      <c r="AK276" s="27"/>
      <c r="AL276" s="27"/>
      <c r="AM276" s="27"/>
    </row>
    <row r="277" spans="2:39" x14ac:dyDescent="0.25">
      <c r="B277" s="16"/>
      <c r="C277" s="104"/>
      <c r="D277" s="104"/>
      <c r="E277" s="104"/>
      <c r="F277" s="104"/>
      <c r="G277" s="104"/>
      <c r="H277" s="104"/>
      <c r="I277" s="104"/>
      <c r="J277" s="104"/>
      <c r="K277" s="66"/>
      <c r="L277" s="16"/>
      <c r="M277" s="16"/>
      <c r="N277" s="16"/>
      <c r="O277" s="16"/>
      <c r="P277" s="16"/>
      <c r="Q277" s="16"/>
      <c r="R277" s="16"/>
      <c r="S277" s="16"/>
      <c r="T277" s="66"/>
      <c r="U277" s="16"/>
      <c r="V277" s="16"/>
      <c r="W277" s="16"/>
      <c r="X277" s="16"/>
      <c r="Y277" s="16"/>
      <c r="Z277" s="55"/>
      <c r="AE277" s="27"/>
      <c r="AF277" s="27"/>
      <c r="AG277" s="27"/>
      <c r="AJ277" s="27"/>
      <c r="AK277" s="27"/>
      <c r="AL277" s="27"/>
      <c r="AM277" s="27"/>
    </row>
    <row r="278" spans="2:39" x14ac:dyDescent="0.25">
      <c r="B278" s="16"/>
      <c r="C278" s="104"/>
      <c r="D278" s="104"/>
      <c r="E278" s="104"/>
      <c r="F278" s="104"/>
      <c r="G278" s="104"/>
      <c r="H278" s="104"/>
      <c r="I278" s="104"/>
      <c r="J278" s="104"/>
      <c r="K278" s="66"/>
      <c r="L278" s="16"/>
      <c r="M278" s="16"/>
      <c r="N278" s="16"/>
      <c r="O278" s="16"/>
      <c r="P278" s="16"/>
      <c r="Q278" s="16"/>
      <c r="R278" s="16"/>
      <c r="S278" s="16"/>
      <c r="T278" s="66"/>
      <c r="U278" s="16"/>
      <c r="V278" s="16"/>
      <c r="W278" s="16"/>
      <c r="X278" s="16"/>
      <c r="Y278" s="16"/>
      <c r="Z278" s="55"/>
      <c r="AE278" s="27"/>
      <c r="AF278" s="27"/>
      <c r="AG278" s="27"/>
      <c r="AJ278" s="27"/>
      <c r="AK278" s="27"/>
      <c r="AL278" s="27"/>
      <c r="AM278" s="27"/>
    </row>
    <row r="279" spans="2:39" x14ac:dyDescent="0.25">
      <c r="B279" s="16"/>
      <c r="C279" s="104"/>
      <c r="D279" s="104"/>
      <c r="E279" s="104"/>
      <c r="F279" s="104"/>
      <c r="G279" s="104"/>
      <c r="H279" s="104"/>
      <c r="I279" s="104"/>
      <c r="J279" s="104"/>
      <c r="K279" s="66"/>
      <c r="L279" s="16"/>
      <c r="M279" s="16"/>
      <c r="N279" s="16"/>
      <c r="O279" s="16"/>
      <c r="P279" s="16"/>
      <c r="Q279" s="16"/>
      <c r="R279" s="16"/>
      <c r="S279" s="16"/>
      <c r="T279" s="66"/>
      <c r="U279" s="16"/>
      <c r="V279" s="16"/>
      <c r="W279" s="16"/>
      <c r="X279" s="16"/>
      <c r="Y279" s="16"/>
      <c r="Z279" s="55"/>
      <c r="AE279" s="27"/>
      <c r="AF279" s="27"/>
      <c r="AG279" s="27"/>
      <c r="AJ279" s="27"/>
      <c r="AK279" s="27"/>
      <c r="AL279" s="27"/>
      <c r="AM279" s="27"/>
    </row>
    <row r="280" spans="2:39" x14ac:dyDescent="0.25">
      <c r="B280" s="16"/>
      <c r="C280" s="104"/>
      <c r="D280" s="104"/>
      <c r="E280" s="104"/>
      <c r="F280" s="104"/>
      <c r="G280" s="104"/>
      <c r="H280" s="104"/>
      <c r="I280" s="104"/>
      <c r="J280" s="104"/>
      <c r="K280" s="66"/>
      <c r="L280" s="16"/>
      <c r="M280" s="16"/>
      <c r="N280" s="16"/>
      <c r="O280" s="16"/>
      <c r="P280" s="16"/>
      <c r="Q280" s="16"/>
      <c r="R280" s="16"/>
      <c r="S280" s="16"/>
      <c r="T280" s="66"/>
      <c r="U280" s="16"/>
      <c r="V280" s="16"/>
      <c r="W280" s="16"/>
      <c r="X280" s="16"/>
      <c r="Y280" s="16"/>
      <c r="Z280" s="55"/>
      <c r="AE280" s="27"/>
      <c r="AF280" s="27"/>
      <c r="AG280" s="27"/>
      <c r="AJ280" s="27"/>
      <c r="AK280" s="27"/>
      <c r="AL280" s="27"/>
      <c r="AM280" s="27"/>
    </row>
    <row r="281" spans="2:39" x14ac:dyDescent="0.25">
      <c r="B281" s="16"/>
      <c r="C281" s="104"/>
      <c r="D281" s="104"/>
      <c r="E281" s="104"/>
      <c r="F281" s="104"/>
      <c r="G281" s="104"/>
      <c r="H281" s="104"/>
      <c r="I281" s="104"/>
      <c r="J281" s="104"/>
      <c r="K281" s="66"/>
      <c r="L281" s="16"/>
      <c r="M281" s="16"/>
      <c r="N281" s="16"/>
      <c r="O281" s="16"/>
      <c r="P281" s="16"/>
      <c r="Q281" s="16"/>
      <c r="R281" s="16"/>
      <c r="S281" s="16"/>
      <c r="T281" s="66"/>
      <c r="U281" s="16"/>
      <c r="V281" s="16"/>
      <c r="W281" s="16"/>
      <c r="X281" s="16"/>
      <c r="Y281" s="16"/>
      <c r="Z281" s="55"/>
      <c r="AE281" s="27"/>
      <c r="AF281" s="27"/>
      <c r="AG281" s="27"/>
      <c r="AJ281" s="27"/>
      <c r="AK281" s="27"/>
      <c r="AL281" s="27"/>
      <c r="AM281" s="27"/>
    </row>
    <row r="282" spans="2:39" x14ac:dyDescent="0.25">
      <c r="B282" s="16"/>
      <c r="C282" s="104"/>
      <c r="D282" s="104"/>
      <c r="E282" s="104"/>
      <c r="F282" s="104"/>
      <c r="G282" s="104"/>
      <c r="H282" s="104"/>
      <c r="I282" s="104"/>
      <c r="J282" s="104"/>
      <c r="K282" s="66"/>
      <c r="L282" s="16"/>
      <c r="M282" s="16"/>
      <c r="N282" s="16"/>
      <c r="O282" s="16"/>
      <c r="P282" s="16"/>
      <c r="Q282" s="16"/>
      <c r="R282" s="16"/>
      <c r="S282" s="16"/>
      <c r="T282" s="66"/>
      <c r="U282" s="16"/>
      <c r="V282" s="16"/>
      <c r="W282" s="16"/>
      <c r="X282" s="16"/>
      <c r="Y282" s="16"/>
      <c r="Z282" s="55"/>
      <c r="AE282" s="27"/>
      <c r="AF282" s="27"/>
      <c r="AG282" s="27"/>
      <c r="AJ282" s="27"/>
      <c r="AK282" s="27"/>
      <c r="AL282" s="27"/>
      <c r="AM282" s="27"/>
    </row>
    <row r="283" spans="2:39" x14ac:dyDescent="0.25">
      <c r="B283" s="16"/>
      <c r="C283" s="104"/>
      <c r="D283" s="104"/>
      <c r="E283" s="104"/>
      <c r="F283" s="104"/>
      <c r="G283" s="104"/>
      <c r="H283" s="104"/>
      <c r="I283" s="104"/>
      <c r="J283" s="104"/>
      <c r="K283" s="66"/>
      <c r="L283" s="16"/>
      <c r="M283" s="16"/>
      <c r="N283" s="16"/>
      <c r="O283" s="16"/>
      <c r="P283" s="16"/>
      <c r="Q283" s="16"/>
      <c r="R283" s="16"/>
      <c r="S283" s="16"/>
      <c r="T283" s="66"/>
      <c r="U283" s="16"/>
      <c r="V283" s="16"/>
      <c r="W283" s="16"/>
      <c r="X283" s="16"/>
      <c r="Y283" s="16"/>
      <c r="Z283" s="55"/>
      <c r="AE283" s="27"/>
      <c r="AF283" s="27"/>
      <c r="AG283" s="27"/>
      <c r="AJ283" s="27"/>
      <c r="AK283" s="27"/>
      <c r="AL283" s="27"/>
      <c r="AM283" s="27"/>
    </row>
    <row r="284" spans="2:39" x14ac:dyDescent="0.25">
      <c r="B284" s="16"/>
      <c r="C284" s="104"/>
      <c r="D284" s="104"/>
      <c r="E284" s="104"/>
      <c r="F284" s="104"/>
      <c r="G284" s="104"/>
      <c r="H284" s="104"/>
      <c r="I284" s="104"/>
      <c r="J284" s="104"/>
      <c r="K284" s="66"/>
      <c r="L284" s="16"/>
      <c r="M284" s="16"/>
      <c r="N284" s="16"/>
      <c r="O284" s="16"/>
      <c r="P284" s="16"/>
      <c r="Q284" s="16"/>
      <c r="R284" s="16"/>
      <c r="S284" s="16"/>
      <c r="T284" s="66"/>
      <c r="U284" s="16"/>
      <c r="V284" s="16"/>
      <c r="W284" s="16"/>
      <c r="X284" s="16"/>
      <c r="Y284" s="16"/>
      <c r="Z284" s="55"/>
      <c r="AE284" s="27"/>
      <c r="AF284" s="27"/>
      <c r="AG284" s="27"/>
      <c r="AJ284" s="27"/>
      <c r="AK284" s="27"/>
      <c r="AL284" s="27"/>
      <c r="AM284" s="27"/>
    </row>
    <row r="285" spans="2:39" x14ac:dyDescent="0.25">
      <c r="B285" s="16"/>
      <c r="C285" s="104"/>
      <c r="D285" s="104"/>
      <c r="E285" s="104"/>
      <c r="F285" s="104"/>
      <c r="G285" s="104"/>
      <c r="H285" s="104"/>
      <c r="I285" s="104"/>
      <c r="J285" s="104"/>
      <c r="K285" s="66"/>
      <c r="L285" s="16"/>
      <c r="M285" s="16"/>
      <c r="N285" s="16"/>
      <c r="O285" s="16"/>
      <c r="P285" s="16"/>
      <c r="Q285" s="16"/>
      <c r="R285" s="16"/>
      <c r="S285" s="16"/>
      <c r="T285" s="66"/>
      <c r="U285" s="16"/>
      <c r="V285" s="16"/>
      <c r="W285" s="16"/>
      <c r="X285" s="16"/>
      <c r="Y285" s="16"/>
      <c r="Z285" s="55"/>
      <c r="AE285" s="27"/>
      <c r="AF285" s="27"/>
      <c r="AG285" s="27"/>
      <c r="AJ285" s="27"/>
      <c r="AK285" s="27"/>
      <c r="AL285" s="27"/>
      <c r="AM285" s="27"/>
    </row>
    <row r="286" spans="2:39" x14ac:dyDescent="0.25">
      <c r="B286" s="16"/>
      <c r="C286" s="104"/>
      <c r="D286" s="104"/>
      <c r="E286" s="104"/>
      <c r="F286" s="104"/>
      <c r="G286" s="104"/>
      <c r="H286" s="104"/>
      <c r="I286" s="104"/>
      <c r="J286" s="104"/>
      <c r="K286" s="66"/>
      <c r="L286" s="16"/>
      <c r="M286" s="16"/>
      <c r="N286" s="16"/>
      <c r="O286" s="16"/>
      <c r="P286" s="16"/>
      <c r="Q286" s="16"/>
      <c r="R286" s="16"/>
      <c r="S286" s="16"/>
      <c r="T286" s="66"/>
      <c r="U286" s="16"/>
      <c r="V286" s="16"/>
      <c r="W286" s="16"/>
      <c r="X286" s="16"/>
      <c r="Y286" s="16"/>
      <c r="Z286" s="55"/>
      <c r="AE286" s="27"/>
      <c r="AF286" s="27"/>
      <c r="AG286" s="27"/>
      <c r="AJ286" s="27"/>
      <c r="AK286" s="27"/>
      <c r="AL286" s="27"/>
      <c r="AM286" s="27"/>
    </row>
    <row r="287" spans="2:39" x14ac:dyDescent="0.25">
      <c r="B287" s="16"/>
      <c r="C287" s="104"/>
      <c r="D287" s="104"/>
      <c r="E287" s="104"/>
      <c r="F287" s="104"/>
      <c r="G287" s="104"/>
      <c r="H287" s="104"/>
      <c r="I287" s="104"/>
      <c r="J287" s="104"/>
      <c r="K287" s="66"/>
      <c r="L287" s="16"/>
      <c r="M287" s="16"/>
      <c r="N287" s="16"/>
      <c r="O287" s="16"/>
      <c r="P287" s="16"/>
      <c r="Q287" s="16"/>
      <c r="R287" s="16"/>
      <c r="S287" s="16"/>
      <c r="T287" s="66"/>
      <c r="U287" s="16"/>
      <c r="V287" s="16"/>
      <c r="W287" s="16"/>
      <c r="X287" s="16"/>
      <c r="Y287" s="16"/>
      <c r="Z287" s="55"/>
      <c r="AE287" s="27"/>
      <c r="AF287" s="27"/>
      <c r="AG287" s="27"/>
      <c r="AJ287" s="27"/>
      <c r="AK287" s="27"/>
      <c r="AL287" s="27"/>
      <c r="AM287" s="27"/>
    </row>
    <row r="288" spans="2:39" x14ac:dyDescent="0.25">
      <c r="B288" s="16"/>
      <c r="C288" s="104"/>
      <c r="D288" s="104"/>
      <c r="E288" s="104"/>
      <c r="F288" s="104"/>
      <c r="G288" s="104"/>
      <c r="H288" s="104"/>
      <c r="I288" s="104"/>
      <c r="J288" s="104"/>
      <c r="K288" s="66"/>
      <c r="L288" s="16"/>
      <c r="M288" s="16"/>
      <c r="N288" s="16"/>
      <c r="O288" s="16"/>
      <c r="P288" s="16"/>
      <c r="Q288" s="16"/>
      <c r="R288" s="16"/>
      <c r="S288" s="16"/>
      <c r="T288" s="66"/>
      <c r="U288" s="16"/>
      <c r="V288" s="16"/>
      <c r="W288" s="16"/>
      <c r="X288" s="16"/>
      <c r="Y288" s="16"/>
      <c r="Z288" s="55"/>
      <c r="AE288" s="27"/>
      <c r="AF288" s="27"/>
      <c r="AG288" s="27"/>
      <c r="AJ288" s="27"/>
      <c r="AK288" s="27"/>
      <c r="AL288" s="27"/>
      <c r="AM288" s="27"/>
    </row>
    <row r="289" spans="2:39" x14ac:dyDescent="0.25">
      <c r="B289" s="16"/>
      <c r="C289" s="104"/>
      <c r="D289" s="104"/>
      <c r="E289" s="104"/>
      <c r="F289" s="104"/>
      <c r="G289" s="104"/>
      <c r="H289" s="104"/>
      <c r="I289" s="104"/>
      <c r="J289" s="104"/>
      <c r="K289" s="66"/>
      <c r="L289" s="16"/>
      <c r="M289" s="16"/>
      <c r="N289" s="16"/>
      <c r="O289" s="16"/>
      <c r="P289" s="16"/>
      <c r="Q289" s="16"/>
      <c r="R289" s="16"/>
      <c r="S289" s="16"/>
      <c r="T289" s="66"/>
      <c r="U289" s="16"/>
      <c r="V289" s="16"/>
      <c r="W289" s="16"/>
      <c r="X289" s="16"/>
      <c r="Y289" s="16"/>
      <c r="Z289" s="55"/>
      <c r="AE289" s="27"/>
      <c r="AF289" s="27"/>
      <c r="AG289" s="27"/>
      <c r="AJ289" s="27"/>
      <c r="AK289" s="27"/>
      <c r="AL289" s="27"/>
      <c r="AM289" s="27"/>
    </row>
    <row r="290" spans="2:39" x14ac:dyDescent="0.25">
      <c r="B290" s="16"/>
      <c r="C290" s="104"/>
      <c r="D290" s="104"/>
      <c r="E290" s="104"/>
      <c r="F290" s="104"/>
      <c r="G290" s="104"/>
      <c r="H290" s="104"/>
      <c r="I290" s="104"/>
      <c r="J290" s="104"/>
      <c r="K290" s="66"/>
      <c r="L290" s="16"/>
      <c r="M290" s="16"/>
      <c r="N290" s="16"/>
      <c r="O290" s="16"/>
      <c r="P290" s="16"/>
      <c r="Q290" s="16"/>
      <c r="R290" s="16"/>
      <c r="S290" s="16"/>
      <c r="T290" s="66"/>
      <c r="U290" s="16"/>
      <c r="V290" s="16"/>
      <c r="W290" s="16"/>
      <c r="X290" s="16"/>
      <c r="Y290" s="16"/>
      <c r="Z290" s="55"/>
      <c r="AE290" s="27"/>
      <c r="AF290" s="27"/>
      <c r="AG290" s="27"/>
      <c r="AJ290" s="27"/>
      <c r="AK290" s="27"/>
      <c r="AL290" s="27"/>
      <c r="AM290" s="27"/>
    </row>
    <row r="291" spans="2:39" x14ac:dyDescent="0.25">
      <c r="B291" s="16"/>
      <c r="C291" s="104"/>
      <c r="D291" s="104"/>
      <c r="E291" s="104"/>
      <c r="F291" s="104"/>
      <c r="G291" s="104"/>
      <c r="H291" s="104"/>
      <c r="I291" s="104"/>
      <c r="J291" s="104"/>
      <c r="K291" s="66"/>
      <c r="L291" s="16"/>
      <c r="M291" s="16"/>
      <c r="N291" s="16"/>
      <c r="O291" s="16"/>
      <c r="P291" s="16"/>
      <c r="Q291" s="16"/>
      <c r="R291" s="16"/>
      <c r="S291" s="16"/>
      <c r="T291" s="66"/>
      <c r="U291" s="16"/>
      <c r="V291" s="16"/>
      <c r="W291" s="16"/>
      <c r="X291" s="16"/>
      <c r="Y291" s="16"/>
      <c r="Z291" s="55"/>
      <c r="AE291" s="27"/>
      <c r="AF291" s="27"/>
      <c r="AG291" s="27"/>
      <c r="AJ291" s="27"/>
      <c r="AK291" s="27"/>
      <c r="AL291" s="27"/>
      <c r="AM291" s="27"/>
    </row>
    <row r="292" spans="2:39" x14ac:dyDescent="0.25">
      <c r="B292" s="16"/>
      <c r="C292" s="104"/>
      <c r="D292" s="104"/>
      <c r="E292" s="104"/>
      <c r="F292" s="104"/>
      <c r="G292" s="104"/>
      <c r="H292" s="104"/>
      <c r="I292" s="104"/>
      <c r="J292" s="104"/>
      <c r="K292" s="66"/>
      <c r="L292" s="16"/>
      <c r="M292" s="16"/>
      <c r="N292" s="16"/>
      <c r="O292" s="16"/>
      <c r="P292" s="16"/>
      <c r="Q292" s="16"/>
      <c r="R292" s="16"/>
      <c r="S292" s="16"/>
      <c r="T292" s="66"/>
      <c r="U292" s="16"/>
      <c r="V292" s="16"/>
      <c r="W292" s="16"/>
      <c r="X292" s="16"/>
      <c r="Y292" s="16"/>
      <c r="Z292" s="55"/>
      <c r="AE292" s="27"/>
      <c r="AF292" s="27"/>
      <c r="AG292" s="27"/>
      <c r="AJ292" s="27"/>
      <c r="AK292" s="27"/>
      <c r="AL292" s="27"/>
      <c r="AM292" s="27"/>
    </row>
    <row r="293" spans="2:39" x14ac:dyDescent="0.25">
      <c r="B293" s="16"/>
      <c r="C293" s="104"/>
      <c r="D293" s="104"/>
      <c r="E293" s="104"/>
      <c r="F293" s="104"/>
      <c r="G293" s="104"/>
      <c r="H293" s="104"/>
      <c r="I293" s="104"/>
      <c r="J293" s="104"/>
      <c r="K293" s="66"/>
      <c r="L293" s="16"/>
      <c r="M293" s="16"/>
      <c r="N293" s="16"/>
      <c r="O293" s="16"/>
      <c r="P293" s="16"/>
      <c r="Q293" s="16"/>
      <c r="R293" s="16"/>
      <c r="S293" s="16"/>
      <c r="T293" s="66"/>
      <c r="U293" s="16"/>
      <c r="V293" s="16"/>
      <c r="W293" s="16"/>
      <c r="X293" s="16"/>
      <c r="Y293" s="16"/>
      <c r="Z293" s="55"/>
      <c r="AE293" s="27"/>
      <c r="AF293" s="27"/>
      <c r="AG293" s="27"/>
      <c r="AJ293" s="27"/>
      <c r="AK293" s="27"/>
      <c r="AL293" s="27"/>
      <c r="AM293" s="27"/>
    </row>
    <row r="294" spans="2:39" x14ac:dyDescent="0.25">
      <c r="B294" s="16"/>
      <c r="C294" s="104"/>
      <c r="D294" s="104"/>
      <c r="E294" s="104"/>
      <c r="F294" s="104"/>
      <c r="G294" s="104"/>
      <c r="H294" s="104"/>
      <c r="I294" s="104"/>
      <c r="J294" s="104"/>
      <c r="K294" s="66"/>
      <c r="L294" s="16"/>
      <c r="M294" s="16"/>
      <c r="N294" s="16"/>
      <c r="O294" s="16"/>
      <c r="P294" s="16"/>
      <c r="Q294" s="16"/>
      <c r="R294" s="16"/>
      <c r="S294" s="16"/>
      <c r="T294" s="66"/>
      <c r="U294" s="16"/>
      <c r="V294" s="16"/>
      <c r="W294" s="16"/>
      <c r="X294" s="16"/>
      <c r="Y294" s="16"/>
      <c r="Z294" s="55"/>
      <c r="AE294" s="27"/>
      <c r="AF294" s="27"/>
      <c r="AG294" s="27"/>
      <c r="AJ294" s="27"/>
      <c r="AK294" s="27"/>
      <c r="AL294" s="27"/>
      <c r="AM294" s="27"/>
    </row>
    <row r="295" spans="2:39" x14ac:dyDescent="0.25">
      <c r="B295" s="16"/>
      <c r="C295" s="104"/>
      <c r="D295" s="104"/>
      <c r="E295" s="104"/>
      <c r="F295" s="104"/>
      <c r="G295" s="104"/>
      <c r="H295" s="104"/>
      <c r="I295" s="104"/>
      <c r="J295" s="104"/>
      <c r="K295" s="66"/>
      <c r="L295" s="16"/>
      <c r="M295" s="16"/>
      <c r="N295" s="16"/>
      <c r="O295" s="16"/>
      <c r="P295" s="16"/>
      <c r="Q295" s="16"/>
      <c r="R295" s="16"/>
      <c r="S295" s="16"/>
      <c r="T295" s="66"/>
      <c r="U295" s="16"/>
      <c r="V295" s="16"/>
      <c r="W295" s="16"/>
      <c r="X295" s="16"/>
      <c r="Y295" s="16"/>
      <c r="Z295" s="55"/>
      <c r="AE295" s="27"/>
      <c r="AF295" s="27"/>
      <c r="AG295" s="27"/>
      <c r="AJ295" s="27"/>
      <c r="AK295" s="27"/>
      <c r="AL295" s="27"/>
      <c r="AM295" s="27"/>
    </row>
    <row r="296" spans="2:39" x14ac:dyDescent="0.25">
      <c r="B296" s="16"/>
      <c r="C296" s="104"/>
      <c r="D296" s="104"/>
      <c r="E296" s="104"/>
      <c r="F296" s="104"/>
      <c r="G296" s="104"/>
      <c r="H296" s="104"/>
      <c r="I296" s="104"/>
      <c r="J296" s="104"/>
      <c r="K296" s="66"/>
      <c r="L296" s="16"/>
      <c r="M296" s="16"/>
      <c r="N296" s="16"/>
      <c r="O296" s="16"/>
      <c r="P296" s="16"/>
      <c r="Q296" s="16"/>
      <c r="R296" s="16"/>
      <c r="S296" s="16"/>
      <c r="T296" s="66"/>
      <c r="U296" s="16"/>
      <c r="V296" s="16"/>
      <c r="W296" s="16"/>
      <c r="X296" s="16"/>
      <c r="Y296" s="16"/>
      <c r="Z296" s="55"/>
      <c r="AE296" s="27"/>
      <c r="AF296" s="27"/>
      <c r="AG296" s="27"/>
      <c r="AJ296" s="27"/>
      <c r="AK296" s="27"/>
      <c r="AL296" s="27"/>
      <c r="AM296" s="27"/>
    </row>
    <row r="297" spans="2:39" x14ac:dyDescent="0.25">
      <c r="B297" s="16"/>
      <c r="C297" s="104"/>
      <c r="D297" s="104"/>
      <c r="E297" s="104"/>
      <c r="F297" s="104"/>
      <c r="G297" s="104"/>
      <c r="H297" s="104"/>
      <c r="I297" s="104"/>
      <c r="J297" s="104"/>
      <c r="K297" s="66"/>
      <c r="L297" s="16"/>
      <c r="M297" s="16"/>
      <c r="N297" s="16"/>
      <c r="O297" s="16"/>
      <c r="P297" s="16"/>
      <c r="Q297" s="16"/>
      <c r="R297" s="16"/>
      <c r="S297" s="16"/>
      <c r="T297" s="66"/>
      <c r="U297" s="16"/>
      <c r="V297" s="16"/>
      <c r="W297" s="16"/>
      <c r="X297" s="16"/>
      <c r="Y297" s="16"/>
      <c r="Z297" s="55"/>
      <c r="AE297" s="27"/>
      <c r="AF297" s="27"/>
      <c r="AG297" s="27"/>
      <c r="AJ297" s="27"/>
      <c r="AK297" s="27"/>
      <c r="AL297" s="27"/>
      <c r="AM297" s="27"/>
    </row>
    <row r="298" spans="2:39" x14ac:dyDescent="0.25">
      <c r="B298" s="16"/>
      <c r="C298" s="104"/>
      <c r="D298" s="104"/>
      <c r="E298" s="104"/>
      <c r="F298" s="104"/>
      <c r="G298" s="104"/>
      <c r="H298" s="104"/>
      <c r="I298" s="104"/>
      <c r="J298" s="104"/>
      <c r="K298" s="66"/>
      <c r="L298" s="16"/>
      <c r="M298" s="16"/>
      <c r="N298" s="16"/>
      <c r="O298" s="16"/>
      <c r="P298" s="16"/>
      <c r="Q298" s="16"/>
      <c r="R298" s="16"/>
      <c r="S298" s="16"/>
      <c r="T298" s="66"/>
      <c r="U298" s="16"/>
      <c r="V298" s="16"/>
      <c r="W298" s="16"/>
      <c r="X298" s="16"/>
      <c r="Y298" s="16"/>
      <c r="Z298" s="55"/>
      <c r="AE298" s="27"/>
      <c r="AF298" s="27"/>
      <c r="AG298" s="27"/>
      <c r="AJ298" s="27"/>
      <c r="AK298" s="27"/>
      <c r="AL298" s="27"/>
      <c r="AM298" s="27"/>
    </row>
    <row r="299" spans="2:39" x14ac:dyDescent="0.25">
      <c r="B299" s="16"/>
      <c r="C299" s="104"/>
      <c r="D299" s="104"/>
      <c r="E299" s="104"/>
      <c r="F299" s="104"/>
      <c r="G299" s="104"/>
      <c r="H299" s="104"/>
      <c r="I299" s="104"/>
      <c r="J299" s="104"/>
      <c r="K299" s="66"/>
      <c r="L299" s="16"/>
      <c r="M299" s="16"/>
      <c r="N299" s="16"/>
      <c r="O299" s="16"/>
      <c r="P299" s="16"/>
      <c r="Q299" s="16"/>
      <c r="R299" s="16"/>
      <c r="S299" s="16"/>
      <c r="T299" s="66"/>
      <c r="U299" s="16"/>
      <c r="V299" s="16"/>
      <c r="W299" s="16"/>
      <c r="X299" s="16"/>
      <c r="Y299" s="16"/>
      <c r="Z299" s="55"/>
      <c r="AE299" s="27"/>
      <c r="AF299" s="27"/>
      <c r="AG299" s="27"/>
      <c r="AJ299" s="27"/>
      <c r="AK299" s="27"/>
      <c r="AL299" s="27"/>
      <c r="AM299" s="27"/>
    </row>
    <row r="300" spans="2:39" x14ac:dyDescent="0.25">
      <c r="B300" s="16"/>
      <c r="C300" s="104"/>
      <c r="D300" s="104"/>
      <c r="E300" s="104"/>
      <c r="F300" s="104"/>
      <c r="G300" s="104"/>
      <c r="H300" s="104"/>
      <c r="I300" s="104"/>
      <c r="J300" s="104"/>
      <c r="K300" s="66"/>
      <c r="L300" s="16"/>
      <c r="M300" s="16"/>
      <c r="N300" s="16"/>
      <c r="O300" s="16"/>
      <c r="P300" s="16"/>
      <c r="Q300" s="16"/>
      <c r="R300" s="16"/>
      <c r="S300" s="16"/>
      <c r="T300" s="66"/>
      <c r="U300" s="16"/>
      <c r="V300" s="16"/>
      <c r="W300" s="16"/>
      <c r="X300" s="16"/>
      <c r="Y300" s="16"/>
      <c r="Z300" s="55"/>
      <c r="AE300" s="27"/>
      <c r="AF300" s="27"/>
      <c r="AG300" s="27"/>
      <c r="AJ300" s="27"/>
      <c r="AK300" s="27"/>
      <c r="AL300" s="27"/>
      <c r="AM300" s="27"/>
    </row>
    <row r="301" spans="2:39" x14ac:dyDescent="0.25">
      <c r="B301" s="16"/>
      <c r="C301" s="104"/>
      <c r="D301" s="104"/>
      <c r="E301" s="104"/>
      <c r="F301" s="104"/>
      <c r="G301" s="104"/>
      <c r="H301" s="104"/>
      <c r="I301" s="104"/>
      <c r="J301" s="104"/>
      <c r="K301" s="66"/>
      <c r="L301" s="16"/>
      <c r="M301" s="16"/>
      <c r="N301" s="16"/>
      <c r="O301" s="16"/>
      <c r="P301" s="16"/>
      <c r="Q301" s="16"/>
      <c r="R301" s="16"/>
      <c r="S301" s="16"/>
      <c r="T301" s="66"/>
      <c r="U301" s="16"/>
      <c r="V301" s="16"/>
      <c r="W301" s="16"/>
      <c r="X301" s="16"/>
      <c r="Y301" s="16"/>
      <c r="Z301" s="55"/>
      <c r="AE301" s="27"/>
      <c r="AF301" s="27"/>
      <c r="AG301" s="27"/>
      <c r="AJ301" s="27"/>
      <c r="AK301" s="27"/>
      <c r="AL301" s="27"/>
      <c r="AM301" s="27"/>
    </row>
    <row r="302" spans="2:39" x14ac:dyDescent="0.25">
      <c r="B302" s="16"/>
      <c r="C302" s="104"/>
      <c r="D302" s="104"/>
      <c r="E302" s="104"/>
      <c r="F302" s="104"/>
      <c r="G302" s="104"/>
      <c r="H302" s="104"/>
      <c r="I302" s="104"/>
      <c r="J302" s="104"/>
      <c r="K302" s="66"/>
      <c r="L302" s="16"/>
      <c r="M302" s="16"/>
      <c r="N302" s="16"/>
      <c r="O302" s="16"/>
      <c r="P302" s="16"/>
      <c r="Q302" s="16"/>
      <c r="R302" s="16"/>
      <c r="S302" s="16"/>
      <c r="T302" s="66"/>
      <c r="U302" s="16"/>
      <c r="V302" s="16"/>
      <c r="W302" s="16"/>
      <c r="X302" s="16"/>
      <c r="Y302" s="16"/>
      <c r="Z302" s="55"/>
      <c r="AE302" s="27"/>
      <c r="AF302" s="27"/>
      <c r="AG302" s="27"/>
      <c r="AJ302" s="27"/>
      <c r="AK302" s="27"/>
      <c r="AL302" s="27"/>
      <c r="AM302" s="27"/>
    </row>
    <row r="303" spans="2:39" x14ac:dyDescent="0.25">
      <c r="B303" s="16"/>
      <c r="C303" s="104"/>
      <c r="D303" s="104"/>
      <c r="E303" s="104"/>
      <c r="F303" s="104"/>
      <c r="G303" s="104"/>
      <c r="H303" s="104"/>
      <c r="I303" s="104"/>
      <c r="J303" s="104"/>
      <c r="K303" s="66"/>
      <c r="L303" s="16"/>
      <c r="M303" s="16"/>
      <c r="N303" s="16"/>
      <c r="O303" s="16"/>
      <c r="P303" s="16"/>
      <c r="Q303" s="16"/>
      <c r="R303" s="16"/>
      <c r="S303" s="16"/>
      <c r="T303" s="66"/>
      <c r="U303" s="16"/>
      <c r="V303" s="16"/>
      <c r="W303" s="16"/>
      <c r="X303" s="16"/>
      <c r="Y303" s="16"/>
      <c r="Z303" s="55"/>
      <c r="AE303" s="27"/>
      <c r="AF303" s="27"/>
      <c r="AG303" s="27"/>
      <c r="AJ303" s="27"/>
      <c r="AK303" s="27"/>
      <c r="AL303" s="27"/>
      <c r="AM303" s="27"/>
    </row>
    <row r="304" spans="2:39" x14ac:dyDescent="0.25">
      <c r="B304" s="16"/>
      <c r="C304" s="104"/>
      <c r="D304" s="104"/>
      <c r="E304" s="104"/>
      <c r="F304" s="104"/>
      <c r="G304" s="104"/>
      <c r="H304" s="104"/>
      <c r="I304" s="104"/>
      <c r="J304" s="104"/>
      <c r="K304" s="66"/>
      <c r="L304" s="16"/>
      <c r="M304" s="16"/>
      <c r="N304" s="16"/>
      <c r="O304" s="16"/>
      <c r="P304" s="16"/>
      <c r="Q304" s="16"/>
      <c r="R304" s="16"/>
      <c r="S304" s="16"/>
      <c r="T304" s="66"/>
      <c r="U304" s="16"/>
      <c r="V304" s="16"/>
      <c r="W304" s="16"/>
      <c r="X304" s="16"/>
      <c r="Y304" s="16"/>
      <c r="Z304" s="55"/>
      <c r="AE304" s="27"/>
      <c r="AF304" s="27"/>
      <c r="AG304" s="27"/>
      <c r="AJ304" s="27"/>
      <c r="AK304" s="27"/>
      <c r="AL304" s="27"/>
      <c r="AM304" s="27"/>
    </row>
    <row r="305" spans="2:39" x14ac:dyDescent="0.25">
      <c r="B305" s="16"/>
      <c r="C305" s="104"/>
      <c r="D305" s="104"/>
      <c r="E305" s="104"/>
      <c r="F305" s="104"/>
      <c r="G305" s="104"/>
      <c r="H305" s="104"/>
      <c r="I305" s="104"/>
      <c r="J305" s="104"/>
      <c r="K305" s="66"/>
      <c r="L305" s="16"/>
      <c r="M305" s="16"/>
      <c r="N305" s="16"/>
      <c r="O305" s="16"/>
      <c r="P305" s="16"/>
      <c r="Q305" s="16"/>
      <c r="R305" s="16"/>
      <c r="S305" s="16"/>
      <c r="T305" s="66"/>
      <c r="U305" s="16"/>
      <c r="V305" s="16"/>
      <c r="W305" s="16"/>
      <c r="X305" s="16"/>
      <c r="Y305" s="16"/>
      <c r="Z305" s="55"/>
      <c r="AE305" s="27"/>
      <c r="AF305" s="27"/>
      <c r="AG305" s="27"/>
      <c r="AJ305" s="27"/>
      <c r="AK305" s="27"/>
      <c r="AL305" s="27"/>
      <c r="AM305" s="27"/>
    </row>
    <row r="306" spans="2:39" x14ac:dyDescent="0.25">
      <c r="B306" s="16"/>
      <c r="C306" s="104"/>
      <c r="D306" s="104"/>
      <c r="E306" s="104"/>
      <c r="F306" s="104"/>
      <c r="G306" s="104"/>
      <c r="H306" s="104"/>
      <c r="I306" s="104"/>
      <c r="J306" s="104"/>
      <c r="K306" s="66"/>
      <c r="L306" s="16"/>
      <c r="M306" s="16"/>
      <c r="N306" s="16"/>
      <c r="O306" s="16"/>
      <c r="P306" s="16"/>
      <c r="Q306" s="16"/>
      <c r="R306" s="16"/>
      <c r="S306" s="16"/>
      <c r="T306" s="66"/>
      <c r="U306" s="16"/>
      <c r="V306" s="16"/>
      <c r="W306" s="16"/>
      <c r="X306" s="16"/>
      <c r="Y306" s="16"/>
      <c r="Z306" s="55"/>
      <c r="AE306" s="27"/>
      <c r="AF306" s="27"/>
      <c r="AG306" s="27"/>
      <c r="AJ306" s="27"/>
      <c r="AK306" s="27"/>
      <c r="AL306" s="27"/>
      <c r="AM306" s="27"/>
    </row>
    <row r="307" spans="2:39" x14ac:dyDescent="0.25">
      <c r="B307" s="16"/>
      <c r="C307" s="104"/>
      <c r="D307" s="104"/>
      <c r="E307" s="104"/>
      <c r="F307" s="104"/>
      <c r="G307" s="104"/>
      <c r="H307" s="104"/>
      <c r="I307" s="104"/>
      <c r="J307" s="104"/>
      <c r="K307" s="66"/>
      <c r="L307" s="16"/>
      <c r="M307" s="16"/>
      <c r="N307" s="16"/>
      <c r="O307" s="16"/>
      <c r="P307" s="16"/>
      <c r="Q307" s="16"/>
      <c r="R307" s="16"/>
      <c r="S307" s="16"/>
      <c r="T307" s="66"/>
      <c r="U307" s="16"/>
      <c r="V307" s="16"/>
      <c r="W307" s="16"/>
      <c r="X307" s="16"/>
      <c r="Y307" s="16"/>
      <c r="Z307" s="55"/>
      <c r="AE307" s="27"/>
      <c r="AF307" s="27"/>
      <c r="AG307" s="27"/>
      <c r="AJ307" s="27"/>
      <c r="AK307" s="27"/>
      <c r="AL307" s="27"/>
      <c r="AM307" s="27"/>
    </row>
    <row r="308" spans="2:39" x14ac:dyDescent="0.25">
      <c r="B308" s="16"/>
      <c r="C308" s="104"/>
      <c r="D308" s="104"/>
      <c r="E308" s="104"/>
      <c r="F308" s="104"/>
      <c r="G308" s="104"/>
      <c r="H308" s="104"/>
      <c r="I308" s="104"/>
      <c r="J308" s="104"/>
      <c r="K308" s="66"/>
      <c r="L308" s="16"/>
      <c r="M308" s="16"/>
      <c r="N308" s="16"/>
      <c r="O308" s="16"/>
      <c r="P308" s="16"/>
      <c r="Q308" s="16"/>
      <c r="R308" s="16"/>
      <c r="S308" s="16"/>
      <c r="T308" s="66"/>
      <c r="U308" s="16"/>
      <c r="V308" s="16"/>
      <c r="W308" s="16"/>
      <c r="X308" s="16"/>
      <c r="Y308" s="16"/>
      <c r="Z308" s="55"/>
      <c r="AE308" s="27"/>
      <c r="AF308" s="27"/>
      <c r="AG308" s="27"/>
      <c r="AJ308" s="27"/>
      <c r="AK308" s="27"/>
      <c r="AL308" s="27"/>
      <c r="AM308" s="27"/>
    </row>
    <row r="309" spans="2:39" x14ac:dyDescent="0.25">
      <c r="B309" s="16"/>
      <c r="C309" s="104"/>
      <c r="D309" s="104"/>
      <c r="E309" s="104"/>
      <c r="F309" s="104"/>
      <c r="G309" s="104"/>
      <c r="H309" s="104"/>
      <c r="I309" s="104"/>
      <c r="J309" s="104"/>
      <c r="K309" s="66"/>
      <c r="L309" s="16"/>
      <c r="M309" s="16"/>
      <c r="N309" s="16"/>
      <c r="O309" s="16"/>
      <c r="P309" s="16"/>
      <c r="Q309" s="16"/>
      <c r="R309" s="16"/>
      <c r="S309" s="16"/>
      <c r="T309" s="66"/>
      <c r="U309" s="16"/>
      <c r="V309" s="16"/>
      <c r="W309" s="16"/>
      <c r="X309" s="16"/>
      <c r="Y309" s="16"/>
      <c r="Z309" s="55"/>
      <c r="AE309" s="27"/>
      <c r="AF309" s="27"/>
      <c r="AG309" s="27"/>
      <c r="AJ309" s="27"/>
      <c r="AK309" s="27"/>
      <c r="AL309" s="27"/>
      <c r="AM309" s="27"/>
    </row>
    <row r="310" spans="2:39" x14ac:dyDescent="0.25">
      <c r="B310" s="16"/>
      <c r="C310" s="104"/>
      <c r="D310" s="104"/>
      <c r="E310" s="104"/>
      <c r="F310" s="104"/>
      <c r="G310" s="104"/>
      <c r="H310" s="104"/>
      <c r="I310" s="104"/>
      <c r="J310" s="104"/>
      <c r="K310" s="66"/>
      <c r="L310" s="16"/>
      <c r="M310" s="16"/>
      <c r="N310" s="16"/>
      <c r="O310" s="16"/>
      <c r="P310" s="16"/>
      <c r="Q310" s="16"/>
      <c r="R310" s="16"/>
      <c r="S310" s="16"/>
      <c r="T310" s="66"/>
      <c r="U310" s="16"/>
      <c r="V310" s="16"/>
      <c r="W310" s="16"/>
      <c r="X310" s="16"/>
      <c r="Y310" s="16"/>
      <c r="Z310" s="55"/>
      <c r="AE310" s="27"/>
      <c r="AF310" s="27"/>
      <c r="AG310" s="27"/>
      <c r="AJ310" s="27"/>
      <c r="AK310" s="27"/>
      <c r="AL310" s="27"/>
      <c r="AM310" s="27"/>
    </row>
    <row r="311" spans="2:39" x14ac:dyDescent="0.25">
      <c r="B311" s="16"/>
      <c r="C311" s="104"/>
      <c r="D311" s="104"/>
      <c r="E311" s="104"/>
      <c r="F311" s="104"/>
      <c r="G311" s="104"/>
      <c r="H311" s="104"/>
      <c r="I311" s="104"/>
      <c r="J311" s="104"/>
      <c r="K311" s="66"/>
      <c r="L311" s="16"/>
      <c r="M311" s="16"/>
      <c r="N311" s="16"/>
      <c r="O311" s="16"/>
      <c r="P311" s="16"/>
      <c r="Q311" s="16"/>
      <c r="R311" s="16"/>
      <c r="S311" s="16"/>
      <c r="T311" s="66"/>
      <c r="U311" s="16"/>
      <c r="V311" s="16"/>
      <c r="W311" s="16"/>
      <c r="X311" s="16"/>
      <c r="Y311" s="16"/>
      <c r="Z311" s="55"/>
      <c r="AE311" s="27"/>
      <c r="AF311" s="27"/>
      <c r="AG311" s="27"/>
      <c r="AJ311" s="27"/>
      <c r="AK311" s="27"/>
      <c r="AL311" s="27"/>
      <c r="AM311" s="27"/>
    </row>
    <row r="312" spans="2:39" x14ac:dyDescent="0.25">
      <c r="B312" s="16"/>
      <c r="C312" s="104"/>
      <c r="D312" s="104"/>
      <c r="E312" s="104"/>
      <c r="F312" s="104"/>
      <c r="G312" s="104"/>
      <c r="H312" s="104"/>
      <c r="I312" s="104"/>
      <c r="J312" s="104"/>
      <c r="K312" s="66"/>
      <c r="L312" s="16"/>
      <c r="M312" s="16"/>
      <c r="N312" s="16"/>
      <c r="O312" s="16"/>
      <c r="P312" s="16"/>
      <c r="Q312" s="16"/>
      <c r="R312" s="16"/>
      <c r="S312" s="16"/>
      <c r="T312" s="66"/>
      <c r="U312" s="16"/>
      <c r="V312" s="16"/>
      <c r="W312" s="16"/>
      <c r="X312" s="16"/>
      <c r="Y312" s="16"/>
      <c r="Z312" s="55"/>
      <c r="AE312" s="27"/>
      <c r="AF312" s="27"/>
      <c r="AG312" s="27"/>
      <c r="AJ312" s="27"/>
      <c r="AK312" s="27"/>
      <c r="AL312" s="27"/>
      <c r="AM312" s="27"/>
    </row>
    <row r="313" spans="2:39" x14ac:dyDescent="0.25">
      <c r="B313" s="16"/>
      <c r="C313" s="104"/>
      <c r="D313" s="104"/>
      <c r="E313" s="104"/>
      <c r="F313" s="104"/>
      <c r="G313" s="104"/>
      <c r="H313" s="104"/>
      <c r="I313" s="104"/>
      <c r="J313" s="104"/>
      <c r="K313" s="66"/>
      <c r="L313" s="16"/>
      <c r="M313" s="16"/>
      <c r="N313" s="16"/>
      <c r="O313" s="16"/>
      <c r="P313" s="16"/>
      <c r="Q313" s="16"/>
      <c r="R313" s="16"/>
      <c r="S313" s="16"/>
      <c r="T313" s="66"/>
      <c r="U313" s="16"/>
      <c r="V313" s="16"/>
      <c r="W313" s="16"/>
      <c r="X313" s="16"/>
      <c r="Y313" s="16"/>
      <c r="Z313" s="55"/>
      <c r="AE313" s="27"/>
      <c r="AF313" s="27"/>
      <c r="AG313" s="27"/>
      <c r="AJ313" s="27"/>
      <c r="AK313" s="27"/>
      <c r="AL313" s="27"/>
      <c r="AM313" s="27"/>
    </row>
    <row r="314" spans="2:39" x14ac:dyDescent="0.25">
      <c r="B314" s="22"/>
      <c r="C314" s="22"/>
      <c r="D314" s="22"/>
      <c r="E314" s="22"/>
      <c r="F314" s="22"/>
      <c r="G314" s="22"/>
      <c r="H314" s="22"/>
      <c r="I314" s="22"/>
      <c r="J314" s="22"/>
      <c r="K314" s="77"/>
      <c r="L314" s="22"/>
      <c r="M314" s="22"/>
      <c r="N314" s="22"/>
      <c r="O314" s="22"/>
      <c r="P314" s="22"/>
      <c r="Q314" s="22"/>
      <c r="R314" s="22"/>
      <c r="S314" s="22"/>
      <c r="T314" s="77"/>
      <c r="U314" s="22"/>
      <c r="V314" s="22"/>
      <c r="W314" s="22"/>
      <c r="X314" s="22"/>
      <c r="Y314" s="22"/>
      <c r="Z314" s="58"/>
      <c r="AA314" s="22"/>
      <c r="AB314" s="22"/>
      <c r="AC314" s="77"/>
      <c r="AE314" s="27"/>
      <c r="AF314" s="27"/>
      <c r="AG314" s="27"/>
      <c r="AJ314" s="27"/>
      <c r="AK314" s="27"/>
      <c r="AL314" s="27"/>
      <c r="AM314" s="27"/>
    </row>
    <row r="315" spans="2:39" x14ac:dyDescent="0.25">
      <c r="B315" s="16"/>
      <c r="C315" s="104"/>
      <c r="D315" s="104"/>
      <c r="E315" s="104"/>
      <c r="F315" s="104"/>
      <c r="G315" s="104"/>
      <c r="H315" s="104"/>
      <c r="I315" s="104"/>
      <c r="J315" s="104"/>
      <c r="K315" s="66"/>
      <c r="L315" s="16"/>
      <c r="M315" s="16"/>
      <c r="N315" s="16"/>
      <c r="O315" s="16"/>
      <c r="P315" s="16"/>
      <c r="Q315" s="16"/>
      <c r="R315" s="16"/>
      <c r="S315" s="16"/>
      <c r="T315" s="66"/>
      <c r="U315" s="16"/>
      <c r="V315" s="16"/>
      <c r="W315" s="16"/>
      <c r="X315" s="16"/>
      <c r="Y315" s="16"/>
      <c r="Z315" s="55"/>
      <c r="AE315" s="27"/>
      <c r="AF315" s="27"/>
      <c r="AG315" s="27"/>
      <c r="AJ315" s="27"/>
      <c r="AK315" s="27"/>
      <c r="AL315" s="27"/>
      <c r="AM315" s="27"/>
    </row>
    <row r="316" spans="2:39" x14ac:dyDescent="0.25">
      <c r="B316" s="16"/>
      <c r="C316" s="104"/>
      <c r="D316" s="104"/>
      <c r="E316" s="104"/>
      <c r="F316" s="104"/>
      <c r="G316" s="104"/>
      <c r="H316" s="104"/>
      <c r="I316" s="104"/>
      <c r="J316" s="104"/>
      <c r="K316" s="66"/>
      <c r="L316" s="16"/>
      <c r="M316" s="16"/>
      <c r="N316" s="16"/>
      <c r="O316" s="16"/>
      <c r="P316" s="16"/>
      <c r="Q316" s="16"/>
      <c r="R316" s="16"/>
      <c r="S316" s="16"/>
      <c r="T316" s="66"/>
      <c r="U316" s="16"/>
      <c r="V316" s="16"/>
      <c r="W316" s="16"/>
      <c r="X316" s="16"/>
      <c r="Y316" s="16"/>
      <c r="Z316" s="55"/>
      <c r="AE316" s="27"/>
      <c r="AF316" s="27"/>
      <c r="AG316" s="27"/>
      <c r="AJ316" s="27"/>
      <c r="AK316" s="27"/>
      <c r="AL316" s="27"/>
      <c r="AM316" s="27"/>
    </row>
    <row r="317" spans="2:39" x14ac:dyDescent="0.25">
      <c r="B317" s="16"/>
      <c r="C317" s="104"/>
      <c r="D317" s="104"/>
      <c r="E317" s="104"/>
      <c r="F317" s="104"/>
      <c r="G317" s="104"/>
      <c r="H317" s="104"/>
      <c r="I317" s="104"/>
      <c r="J317" s="104"/>
      <c r="K317" s="66"/>
      <c r="L317" s="16"/>
      <c r="M317" s="16"/>
      <c r="N317" s="16"/>
      <c r="O317" s="16"/>
      <c r="P317" s="16"/>
      <c r="Q317" s="16"/>
      <c r="R317" s="16"/>
      <c r="S317" s="16"/>
      <c r="T317" s="66"/>
      <c r="U317" s="16"/>
      <c r="V317" s="16"/>
      <c r="W317" s="16"/>
      <c r="X317" s="16"/>
      <c r="Y317" s="16"/>
      <c r="Z317" s="55"/>
      <c r="AE317" s="27"/>
      <c r="AF317" s="27"/>
      <c r="AG317" s="27"/>
      <c r="AJ317" s="27"/>
      <c r="AK317" s="27"/>
      <c r="AL317" s="27"/>
      <c r="AM317" s="27"/>
    </row>
    <row r="318" spans="2:39" x14ac:dyDescent="0.25">
      <c r="B318" s="16"/>
      <c r="C318" s="104"/>
      <c r="D318" s="104"/>
      <c r="E318" s="104"/>
      <c r="F318" s="104"/>
      <c r="G318" s="104"/>
      <c r="H318" s="104"/>
      <c r="I318" s="104"/>
      <c r="J318" s="104"/>
      <c r="K318" s="66"/>
      <c r="L318" s="16"/>
      <c r="M318" s="16"/>
      <c r="N318" s="16"/>
      <c r="O318" s="16"/>
      <c r="P318" s="16"/>
      <c r="Q318" s="16"/>
      <c r="R318" s="16"/>
      <c r="S318" s="16"/>
      <c r="T318" s="66"/>
      <c r="U318" s="16"/>
      <c r="V318" s="16"/>
      <c r="W318" s="16"/>
      <c r="X318" s="16"/>
      <c r="Y318" s="16"/>
      <c r="Z318" s="55"/>
      <c r="AE318" s="27"/>
      <c r="AF318" s="27"/>
      <c r="AG318" s="27"/>
      <c r="AJ318" s="27"/>
      <c r="AK318" s="27"/>
      <c r="AL318" s="27"/>
      <c r="AM318" s="27"/>
    </row>
    <row r="319" spans="2:39" x14ac:dyDescent="0.25">
      <c r="B319" s="16"/>
      <c r="C319" s="104"/>
      <c r="D319" s="104"/>
      <c r="E319" s="104"/>
      <c r="F319" s="104"/>
      <c r="G319" s="104"/>
      <c r="H319" s="104"/>
      <c r="I319" s="104"/>
      <c r="J319" s="104"/>
      <c r="K319" s="66"/>
      <c r="L319" s="16"/>
      <c r="M319" s="16"/>
      <c r="N319" s="16"/>
      <c r="O319" s="16"/>
      <c r="P319" s="16"/>
      <c r="Q319" s="16"/>
      <c r="R319" s="16"/>
      <c r="S319" s="16"/>
      <c r="T319" s="66"/>
      <c r="U319" s="16"/>
      <c r="V319" s="16"/>
      <c r="W319" s="16"/>
      <c r="X319" s="16"/>
      <c r="Y319" s="16"/>
      <c r="Z319" s="55"/>
      <c r="AE319" s="27"/>
      <c r="AF319" s="27"/>
      <c r="AG319" s="27"/>
      <c r="AJ319" s="27"/>
      <c r="AK319" s="27"/>
      <c r="AL319" s="27"/>
      <c r="AM319" s="27"/>
    </row>
    <row r="320" spans="2:39" x14ac:dyDescent="0.25">
      <c r="B320" s="16"/>
      <c r="C320" s="104"/>
      <c r="D320" s="104"/>
      <c r="E320" s="104"/>
      <c r="F320" s="104"/>
      <c r="G320" s="104"/>
      <c r="H320" s="104"/>
      <c r="I320" s="104"/>
      <c r="J320" s="104"/>
      <c r="K320" s="66"/>
      <c r="L320" s="16"/>
      <c r="M320" s="16"/>
      <c r="N320" s="16"/>
      <c r="O320" s="16"/>
      <c r="P320" s="16"/>
      <c r="Q320" s="16"/>
      <c r="R320" s="16"/>
      <c r="S320" s="16"/>
      <c r="T320" s="66"/>
      <c r="U320" s="16"/>
      <c r="V320" s="16"/>
      <c r="W320" s="16"/>
      <c r="X320" s="16"/>
      <c r="Y320" s="16"/>
      <c r="Z320" s="55"/>
      <c r="AE320" s="27"/>
      <c r="AF320" s="27"/>
      <c r="AG320" s="27"/>
      <c r="AJ320" s="27"/>
      <c r="AK320" s="27"/>
      <c r="AL320" s="27"/>
      <c r="AM320" s="27"/>
    </row>
    <row r="321" spans="2:39" x14ac:dyDescent="0.25">
      <c r="B321" s="16"/>
      <c r="C321" s="104"/>
      <c r="D321" s="104"/>
      <c r="E321" s="104"/>
      <c r="F321" s="104"/>
      <c r="G321" s="104"/>
      <c r="H321" s="104"/>
      <c r="I321" s="104"/>
      <c r="J321" s="104"/>
      <c r="K321" s="66"/>
      <c r="L321" s="16"/>
      <c r="M321" s="16"/>
      <c r="N321" s="16"/>
      <c r="O321" s="16"/>
      <c r="P321" s="16"/>
      <c r="Q321" s="16"/>
      <c r="R321" s="16"/>
      <c r="S321" s="16"/>
      <c r="T321" s="66"/>
      <c r="U321" s="16"/>
      <c r="V321" s="16"/>
      <c r="W321" s="16"/>
      <c r="X321" s="16"/>
      <c r="Y321" s="16"/>
      <c r="Z321" s="55"/>
      <c r="AE321" s="27"/>
      <c r="AF321" s="27"/>
      <c r="AG321" s="27"/>
      <c r="AJ321" s="27"/>
      <c r="AK321" s="27"/>
      <c r="AL321" s="27"/>
      <c r="AM321" s="27"/>
    </row>
    <row r="322" spans="2:39" x14ac:dyDescent="0.25">
      <c r="B322" s="16"/>
      <c r="C322" s="104"/>
      <c r="D322" s="104"/>
      <c r="E322" s="104"/>
      <c r="F322" s="104"/>
      <c r="G322" s="104"/>
      <c r="H322" s="104"/>
      <c r="I322" s="104"/>
      <c r="J322" s="104"/>
      <c r="K322" s="66"/>
      <c r="L322" s="16"/>
      <c r="M322" s="16"/>
      <c r="N322" s="16"/>
      <c r="O322" s="16"/>
      <c r="P322" s="16"/>
      <c r="Q322" s="16"/>
      <c r="R322" s="16"/>
      <c r="S322" s="16"/>
      <c r="T322" s="66"/>
      <c r="U322" s="16"/>
      <c r="V322" s="16"/>
      <c r="W322" s="16"/>
      <c r="X322" s="16"/>
      <c r="Y322" s="16"/>
      <c r="Z322" s="55"/>
      <c r="AE322" s="27"/>
      <c r="AF322" s="27"/>
      <c r="AG322" s="27"/>
      <c r="AJ322" s="27"/>
      <c r="AK322" s="27"/>
      <c r="AL322" s="27"/>
      <c r="AM322" s="27"/>
    </row>
    <row r="323" spans="2:39" x14ac:dyDescent="0.25">
      <c r="B323" s="16"/>
      <c r="C323" s="104"/>
      <c r="D323" s="104"/>
      <c r="E323" s="104"/>
      <c r="F323" s="104"/>
      <c r="G323" s="104"/>
      <c r="H323" s="104"/>
      <c r="I323" s="104"/>
      <c r="J323" s="104"/>
      <c r="K323" s="66"/>
      <c r="L323" s="16"/>
      <c r="M323" s="16"/>
      <c r="N323" s="16"/>
      <c r="O323" s="16"/>
      <c r="P323" s="16"/>
      <c r="Q323" s="16"/>
      <c r="R323" s="16"/>
      <c r="S323" s="16"/>
      <c r="T323" s="66"/>
      <c r="U323" s="16"/>
      <c r="V323" s="16"/>
      <c r="W323" s="16"/>
      <c r="X323" s="16"/>
      <c r="Y323" s="16"/>
      <c r="Z323" s="55"/>
      <c r="AE323" s="27"/>
      <c r="AF323" s="27"/>
      <c r="AG323" s="27"/>
      <c r="AJ323" s="27"/>
      <c r="AK323" s="27"/>
      <c r="AL323" s="27"/>
      <c r="AM323" s="27"/>
    </row>
    <row r="324" spans="2:39" x14ac:dyDescent="0.25">
      <c r="B324" s="16"/>
      <c r="C324" s="104"/>
      <c r="D324" s="104"/>
      <c r="E324" s="104"/>
      <c r="F324" s="104"/>
      <c r="G324" s="104"/>
      <c r="H324" s="104"/>
      <c r="I324" s="104"/>
      <c r="J324" s="104"/>
      <c r="K324" s="66"/>
      <c r="L324" s="16"/>
      <c r="M324" s="16"/>
      <c r="N324" s="16"/>
      <c r="O324" s="16"/>
      <c r="P324" s="16"/>
      <c r="Q324" s="16"/>
      <c r="R324" s="16"/>
      <c r="S324" s="16"/>
      <c r="T324" s="66"/>
      <c r="U324" s="16"/>
      <c r="V324" s="16"/>
      <c r="W324" s="16"/>
      <c r="X324" s="16"/>
      <c r="Y324" s="16"/>
      <c r="Z324" s="55"/>
      <c r="AE324" s="27"/>
      <c r="AF324" s="27"/>
      <c r="AG324" s="27"/>
      <c r="AJ324" s="27"/>
      <c r="AK324" s="27"/>
      <c r="AL324" s="27"/>
      <c r="AM324" s="27"/>
    </row>
    <row r="325" spans="2:39" x14ac:dyDescent="0.25">
      <c r="B325" s="16"/>
      <c r="C325" s="104"/>
      <c r="D325" s="104"/>
      <c r="E325" s="104"/>
      <c r="F325" s="104"/>
      <c r="G325" s="104"/>
      <c r="H325" s="104"/>
      <c r="I325" s="104"/>
      <c r="J325" s="104"/>
      <c r="K325" s="66"/>
      <c r="L325" s="16"/>
      <c r="M325" s="16"/>
      <c r="N325" s="16"/>
      <c r="O325" s="16"/>
      <c r="P325" s="16"/>
      <c r="Q325" s="16"/>
      <c r="R325" s="16"/>
      <c r="S325" s="16"/>
      <c r="T325" s="66"/>
      <c r="U325" s="16"/>
      <c r="V325" s="16"/>
      <c r="W325" s="16"/>
      <c r="X325" s="16"/>
      <c r="Y325" s="16"/>
      <c r="Z325" s="55"/>
      <c r="AE325" s="27"/>
      <c r="AF325" s="27"/>
      <c r="AG325" s="27"/>
      <c r="AJ325" s="27"/>
      <c r="AK325" s="27"/>
      <c r="AL325" s="27"/>
      <c r="AM325" s="27"/>
    </row>
    <row r="326" spans="2:39" x14ac:dyDescent="0.25">
      <c r="B326" s="16"/>
      <c r="C326" s="104"/>
      <c r="D326" s="104"/>
      <c r="E326" s="104"/>
      <c r="F326" s="104"/>
      <c r="G326" s="104"/>
      <c r="H326" s="104"/>
      <c r="I326" s="104"/>
      <c r="J326" s="104"/>
      <c r="K326" s="66"/>
      <c r="L326" s="16"/>
      <c r="M326" s="16"/>
      <c r="N326" s="16"/>
      <c r="O326" s="16"/>
      <c r="P326" s="16"/>
      <c r="Q326" s="16"/>
      <c r="R326" s="16"/>
      <c r="S326" s="16"/>
      <c r="T326" s="66"/>
      <c r="U326" s="16"/>
      <c r="V326" s="16"/>
      <c r="W326" s="16"/>
      <c r="X326" s="16"/>
      <c r="Y326" s="16"/>
      <c r="Z326" s="55"/>
      <c r="AE326" s="27"/>
      <c r="AF326" s="27"/>
      <c r="AG326" s="27"/>
      <c r="AJ326" s="27"/>
      <c r="AK326" s="27"/>
      <c r="AL326" s="27"/>
      <c r="AM326" s="27"/>
    </row>
    <row r="327" spans="2:39" x14ac:dyDescent="0.25">
      <c r="B327" s="16"/>
      <c r="C327" s="104"/>
      <c r="D327" s="104"/>
      <c r="E327" s="104"/>
      <c r="F327" s="104"/>
      <c r="G327" s="104"/>
      <c r="H327" s="104"/>
      <c r="I327" s="104"/>
      <c r="J327" s="104"/>
      <c r="K327" s="66"/>
      <c r="L327" s="16"/>
      <c r="M327" s="16"/>
      <c r="N327" s="16"/>
      <c r="O327" s="16"/>
      <c r="P327" s="16"/>
      <c r="Q327" s="16"/>
      <c r="R327" s="16"/>
      <c r="S327" s="16"/>
      <c r="T327" s="66"/>
      <c r="U327" s="16"/>
      <c r="V327" s="16"/>
      <c r="W327" s="16"/>
      <c r="X327" s="16"/>
      <c r="Y327" s="16"/>
      <c r="Z327" s="55"/>
      <c r="AE327" s="27"/>
      <c r="AF327" s="27"/>
      <c r="AG327" s="27"/>
      <c r="AJ327" s="27"/>
      <c r="AK327" s="27"/>
      <c r="AL327" s="27"/>
      <c r="AM327" s="27"/>
    </row>
    <row r="328" spans="2:39" x14ac:dyDescent="0.25">
      <c r="B328" s="16"/>
      <c r="C328" s="104"/>
      <c r="D328" s="104"/>
      <c r="E328" s="104"/>
      <c r="F328" s="104"/>
      <c r="G328" s="104"/>
      <c r="H328" s="104"/>
      <c r="I328" s="104"/>
      <c r="J328" s="104"/>
      <c r="K328" s="66"/>
      <c r="L328" s="16"/>
      <c r="M328" s="16"/>
      <c r="N328" s="16"/>
      <c r="O328" s="16"/>
      <c r="P328" s="16"/>
      <c r="Q328" s="16"/>
      <c r="R328" s="16"/>
      <c r="S328" s="16"/>
      <c r="T328" s="66"/>
      <c r="U328" s="16"/>
      <c r="V328" s="16"/>
      <c r="W328" s="16"/>
      <c r="X328" s="16"/>
      <c r="Y328" s="16"/>
      <c r="Z328" s="55"/>
      <c r="AE328" s="27"/>
      <c r="AF328" s="27"/>
      <c r="AG328" s="27"/>
      <c r="AJ328" s="27"/>
      <c r="AK328" s="27"/>
      <c r="AL328" s="27"/>
      <c r="AM328" s="27"/>
    </row>
    <row r="329" spans="2:39" x14ac:dyDescent="0.25">
      <c r="B329" s="16"/>
      <c r="C329" s="104"/>
      <c r="D329" s="104"/>
      <c r="E329" s="104"/>
      <c r="F329" s="104"/>
      <c r="G329" s="104"/>
      <c r="H329" s="104"/>
      <c r="I329" s="104"/>
      <c r="J329" s="104"/>
      <c r="K329" s="66"/>
      <c r="L329" s="16"/>
      <c r="M329" s="16"/>
      <c r="N329" s="16"/>
      <c r="O329" s="16"/>
      <c r="P329" s="16"/>
      <c r="Q329" s="16"/>
      <c r="R329" s="16"/>
      <c r="S329" s="16"/>
      <c r="T329" s="66"/>
      <c r="U329" s="16"/>
      <c r="V329" s="16"/>
      <c r="W329" s="16"/>
      <c r="X329" s="16"/>
      <c r="Y329" s="16"/>
      <c r="Z329" s="55"/>
      <c r="AE329" s="27"/>
      <c r="AF329" s="27"/>
      <c r="AG329" s="27"/>
      <c r="AJ329" s="27"/>
      <c r="AK329" s="27"/>
      <c r="AL329" s="27"/>
      <c r="AM329" s="27"/>
    </row>
    <row r="330" spans="2:39" x14ac:dyDescent="0.25">
      <c r="B330" s="16"/>
      <c r="C330" s="104"/>
      <c r="D330" s="104"/>
      <c r="E330" s="104"/>
      <c r="F330" s="104"/>
      <c r="G330" s="104"/>
      <c r="H330" s="104"/>
      <c r="I330" s="104"/>
      <c r="J330" s="104"/>
      <c r="K330" s="66"/>
      <c r="L330" s="16"/>
      <c r="M330" s="16"/>
      <c r="N330" s="16"/>
      <c r="O330" s="16"/>
      <c r="P330" s="16"/>
      <c r="Q330" s="16"/>
      <c r="R330" s="16"/>
      <c r="S330" s="16"/>
      <c r="T330" s="66"/>
      <c r="U330" s="16"/>
      <c r="V330" s="16"/>
      <c r="W330" s="16"/>
      <c r="X330" s="16"/>
      <c r="Y330" s="16"/>
      <c r="Z330" s="55"/>
      <c r="AE330" s="27"/>
      <c r="AF330" s="27"/>
      <c r="AG330" s="27"/>
      <c r="AJ330" s="27"/>
      <c r="AK330" s="27"/>
      <c r="AL330" s="27"/>
      <c r="AM330" s="27"/>
    </row>
    <row r="331" spans="2:39" x14ac:dyDescent="0.25">
      <c r="B331" s="16"/>
      <c r="C331" s="104"/>
      <c r="D331" s="104"/>
      <c r="E331" s="104"/>
      <c r="F331" s="104"/>
      <c r="G331" s="104"/>
      <c r="H331" s="104"/>
      <c r="I331" s="104"/>
      <c r="J331" s="104"/>
      <c r="K331" s="66"/>
      <c r="L331" s="16"/>
      <c r="M331" s="16"/>
      <c r="N331" s="16"/>
      <c r="O331" s="16"/>
      <c r="P331" s="16"/>
      <c r="Q331" s="16"/>
      <c r="R331" s="16"/>
      <c r="S331" s="16"/>
      <c r="T331" s="66"/>
      <c r="U331" s="16"/>
      <c r="V331" s="16"/>
      <c r="W331" s="16"/>
      <c r="X331" s="16"/>
      <c r="Y331" s="16"/>
      <c r="Z331" s="55"/>
      <c r="AE331" s="27"/>
      <c r="AF331" s="27"/>
      <c r="AG331" s="27"/>
      <c r="AJ331" s="27"/>
      <c r="AK331" s="27"/>
      <c r="AL331" s="27"/>
      <c r="AM331" s="27"/>
    </row>
    <row r="332" spans="2:39" x14ac:dyDescent="0.25">
      <c r="B332" s="16"/>
      <c r="C332" s="104"/>
      <c r="D332" s="104"/>
      <c r="E332" s="104"/>
      <c r="F332" s="104"/>
      <c r="G332" s="104"/>
      <c r="H332" s="104"/>
      <c r="I332" s="104"/>
      <c r="J332" s="104"/>
      <c r="K332" s="66"/>
      <c r="L332" s="16"/>
      <c r="M332" s="16"/>
      <c r="N332" s="16"/>
      <c r="O332" s="16"/>
      <c r="P332" s="16"/>
      <c r="Q332" s="16"/>
      <c r="R332" s="16"/>
      <c r="S332" s="16"/>
      <c r="T332" s="66"/>
      <c r="U332" s="16"/>
      <c r="V332" s="16"/>
      <c r="W332" s="16"/>
      <c r="X332" s="16"/>
      <c r="Y332" s="16"/>
      <c r="Z332" s="55"/>
      <c r="AE332" s="27"/>
      <c r="AF332" s="27"/>
      <c r="AG332" s="27"/>
      <c r="AJ332" s="27"/>
      <c r="AK332" s="27"/>
      <c r="AL332" s="27"/>
      <c r="AM332" s="27"/>
    </row>
    <row r="333" spans="2:39" x14ac:dyDescent="0.25">
      <c r="B333" s="16"/>
      <c r="C333" s="104"/>
      <c r="D333" s="104"/>
      <c r="E333" s="104"/>
      <c r="F333" s="104"/>
      <c r="G333" s="104"/>
      <c r="H333" s="104"/>
      <c r="I333" s="104"/>
      <c r="J333" s="104"/>
      <c r="K333" s="66"/>
      <c r="L333" s="16"/>
      <c r="M333" s="16"/>
      <c r="N333" s="16"/>
      <c r="O333" s="16"/>
      <c r="P333" s="16"/>
      <c r="Q333" s="16"/>
      <c r="R333" s="16"/>
      <c r="S333" s="16"/>
      <c r="T333" s="66"/>
      <c r="U333" s="16"/>
      <c r="V333" s="16"/>
      <c r="W333" s="16"/>
      <c r="X333" s="16"/>
      <c r="Y333" s="16"/>
      <c r="Z333" s="55"/>
      <c r="AE333" s="27"/>
      <c r="AF333" s="27"/>
      <c r="AG333" s="27"/>
      <c r="AJ333" s="27"/>
      <c r="AK333" s="27"/>
      <c r="AL333" s="27"/>
      <c r="AM333" s="27"/>
    </row>
    <row r="334" spans="2:39" x14ac:dyDescent="0.25">
      <c r="B334" s="16"/>
      <c r="C334" s="104"/>
      <c r="D334" s="104"/>
      <c r="E334" s="104"/>
      <c r="F334" s="104"/>
      <c r="G334" s="104"/>
      <c r="H334" s="104"/>
      <c r="I334" s="104"/>
      <c r="J334" s="104"/>
      <c r="K334" s="66"/>
      <c r="L334" s="16"/>
      <c r="M334" s="16"/>
      <c r="N334" s="16"/>
      <c r="O334" s="16"/>
      <c r="P334" s="16"/>
      <c r="Q334" s="16"/>
      <c r="R334" s="16"/>
      <c r="S334" s="16"/>
      <c r="T334" s="66"/>
      <c r="U334" s="16"/>
      <c r="V334" s="16"/>
      <c r="W334" s="16"/>
      <c r="X334" s="16"/>
      <c r="Y334" s="16"/>
      <c r="Z334" s="55"/>
      <c r="AE334" s="27"/>
      <c r="AF334" s="27"/>
      <c r="AG334" s="27"/>
      <c r="AJ334" s="27"/>
      <c r="AK334" s="27"/>
      <c r="AL334" s="27"/>
      <c r="AM334" s="27"/>
    </row>
    <row r="335" spans="2:39" x14ac:dyDescent="0.25">
      <c r="B335" s="16"/>
      <c r="C335" s="104"/>
      <c r="D335" s="104"/>
      <c r="E335" s="104"/>
      <c r="F335" s="104"/>
      <c r="G335" s="104"/>
      <c r="H335" s="104"/>
      <c r="I335" s="104"/>
      <c r="J335" s="104"/>
      <c r="K335" s="66"/>
      <c r="L335" s="16"/>
      <c r="M335" s="16"/>
      <c r="N335" s="16"/>
      <c r="O335" s="16"/>
      <c r="P335" s="16"/>
      <c r="Q335" s="16"/>
      <c r="R335" s="16"/>
      <c r="S335" s="16"/>
      <c r="T335" s="66"/>
      <c r="U335" s="16"/>
      <c r="V335" s="16"/>
      <c r="W335" s="16"/>
      <c r="X335" s="16"/>
      <c r="Y335" s="16"/>
      <c r="Z335" s="55"/>
      <c r="AE335" s="27"/>
      <c r="AF335" s="27"/>
      <c r="AG335" s="27"/>
      <c r="AJ335" s="27"/>
      <c r="AK335" s="27"/>
      <c r="AL335" s="27"/>
      <c r="AM335" s="27"/>
    </row>
    <row r="336" spans="2:39" x14ac:dyDescent="0.25">
      <c r="B336" s="16"/>
      <c r="C336" s="104"/>
      <c r="D336" s="104"/>
      <c r="E336" s="104"/>
      <c r="F336" s="104"/>
      <c r="G336" s="104"/>
      <c r="H336" s="104"/>
      <c r="I336" s="104"/>
      <c r="J336" s="104"/>
      <c r="K336" s="66"/>
      <c r="L336" s="16"/>
      <c r="M336" s="16"/>
      <c r="N336" s="16"/>
      <c r="O336" s="16"/>
      <c r="P336" s="16"/>
      <c r="Q336" s="16"/>
      <c r="R336" s="16"/>
      <c r="S336" s="16"/>
      <c r="T336" s="66"/>
      <c r="U336" s="16"/>
      <c r="V336" s="16"/>
      <c r="W336" s="16"/>
      <c r="X336" s="16"/>
      <c r="Y336" s="16"/>
      <c r="Z336" s="55"/>
      <c r="AE336" s="27"/>
      <c r="AF336" s="27"/>
      <c r="AG336" s="27"/>
      <c r="AJ336" s="27"/>
      <c r="AK336" s="27"/>
      <c r="AL336" s="27"/>
      <c r="AM336" s="27"/>
    </row>
    <row r="337" spans="2:39" x14ac:dyDescent="0.25">
      <c r="B337" s="16"/>
      <c r="C337" s="104"/>
      <c r="D337" s="104"/>
      <c r="E337" s="104"/>
      <c r="F337" s="104"/>
      <c r="G337" s="104"/>
      <c r="H337" s="104"/>
      <c r="I337" s="104"/>
      <c r="J337" s="104"/>
      <c r="K337" s="66"/>
      <c r="L337" s="16"/>
      <c r="M337" s="16"/>
      <c r="N337" s="16"/>
      <c r="O337" s="16"/>
      <c r="P337" s="16"/>
      <c r="Q337" s="16"/>
      <c r="R337" s="16"/>
      <c r="S337" s="16"/>
      <c r="T337" s="66"/>
      <c r="U337" s="16"/>
      <c r="V337" s="16"/>
      <c r="W337" s="16"/>
      <c r="X337" s="16"/>
      <c r="Y337" s="16"/>
      <c r="Z337" s="55"/>
      <c r="AE337" s="27"/>
      <c r="AF337" s="27"/>
      <c r="AG337" s="27"/>
      <c r="AJ337" s="27"/>
      <c r="AK337" s="27"/>
      <c r="AL337" s="27"/>
      <c r="AM337" s="27"/>
    </row>
    <row r="338" spans="2:39" x14ac:dyDescent="0.25">
      <c r="B338" s="16"/>
      <c r="C338" s="104"/>
      <c r="D338" s="104"/>
      <c r="E338" s="104"/>
      <c r="F338" s="104"/>
      <c r="G338" s="104"/>
      <c r="H338" s="104"/>
      <c r="I338" s="104"/>
      <c r="J338" s="104"/>
      <c r="K338" s="66"/>
      <c r="L338" s="16"/>
      <c r="M338" s="16"/>
      <c r="N338" s="16"/>
      <c r="O338" s="16"/>
      <c r="P338" s="16"/>
      <c r="Q338" s="16"/>
      <c r="R338" s="16"/>
      <c r="S338" s="16"/>
      <c r="T338" s="66"/>
      <c r="U338" s="16"/>
      <c r="V338" s="16"/>
      <c r="W338" s="16"/>
      <c r="X338" s="16"/>
      <c r="Y338" s="16"/>
      <c r="Z338" s="55"/>
      <c r="AE338" s="27"/>
      <c r="AF338" s="27"/>
      <c r="AG338" s="27"/>
      <c r="AJ338" s="27"/>
      <c r="AK338" s="27"/>
      <c r="AL338" s="27"/>
      <c r="AM338" s="27"/>
    </row>
    <row r="339" spans="2:39" x14ac:dyDescent="0.25">
      <c r="B339" s="16"/>
      <c r="C339" s="104"/>
      <c r="D339" s="104"/>
      <c r="E339" s="104"/>
      <c r="F339" s="104"/>
      <c r="G339" s="104"/>
      <c r="H339" s="104"/>
      <c r="I339" s="104"/>
      <c r="J339" s="104"/>
      <c r="K339" s="66"/>
      <c r="L339" s="16"/>
      <c r="M339" s="16"/>
      <c r="N339" s="16"/>
      <c r="O339" s="16"/>
      <c r="P339" s="16"/>
      <c r="Q339" s="16"/>
      <c r="R339" s="16"/>
      <c r="S339" s="16"/>
      <c r="T339" s="66"/>
      <c r="U339" s="16"/>
      <c r="V339" s="16"/>
      <c r="W339" s="16"/>
      <c r="X339" s="16"/>
      <c r="Y339" s="16"/>
      <c r="Z339" s="55"/>
      <c r="AE339" s="27"/>
      <c r="AF339" s="27"/>
      <c r="AG339" s="27"/>
      <c r="AJ339" s="27"/>
      <c r="AK339" s="27"/>
      <c r="AL339" s="27"/>
      <c r="AM339" s="27"/>
    </row>
    <row r="340" spans="2:39" x14ac:dyDescent="0.25">
      <c r="B340" s="16"/>
      <c r="C340" s="104"/>
      <c r="D340" s="104"/>
      <c r="E340" s="104"/>
      <c r="F340" s="104"/>
      <c r="G340" s="104"/>
      <c r="H340" s="104"/>
      <c r="I340" s="104"/>
      <c r="J340" s="104"/>
      <c r="K340" s="66"/>
      <c r="L340" s="16"/>
      <c r="M340" s="16"/>
      <c r="N340" s="16"/>
      <c r="O340" s="16"/>
      <c r="P340" s="16"/>
      <c r="Q340" s="16"/>
      <c r="R340" s="16"/>
      <c r="S340" s="16"/>
      <c r="T340" s="66"/>
      <c r="U340" s="16"/>
      <c r="V340" s="16"/>
      <c r="W340" s="16"/>
      <c r="X340" s="16"/>
      <c r="Y340" s="16"/>
      <c r="Z340" s="55"/>
      <c r="AE340" s="27"/>
      <c r="AF340" s="27"/>
      <c r="AG340" s="27"/>
      <c r="AJ340" s="27"/>
      <c r="AK340" s="27"/>
      <c r="AL340" s="27"/>
      <c r="AM340" s="27"/>
    </row>
    <row r="341" spans="2:39" x14ac:dyDescent="0.25">
      <c r="B341" s="16"/>
      <c r="C341" s="104"/>
      <c r="D341" s="104"/>
      <c r="E341" s="104"/>
      <c r="F341" s="104"/>
      <c r="G341" s="104"/>
      <c r="H341" s="104"/>
      <c r="I341" s="104"/>
      <c r="J341" s="104"/>
      <c r="K341" s="66"/>
      <c r="L341" s="16"/>
      <c r="M341" s="16"/>
      <c r="N341" s="16"/>
      <c r="O341" s="16"/>
      <c r="P341" s="16"/>
      <c r="Q341" s="16"/>
      <c r="R341" s="16"/>
      <c r="S341" s="16"/>
      <c r="T341" s="66"/>
      <c r="U341" s="16"/>
      <c r="V341" s="16"/>
      <c r="W341" s="16"/>
      <c r="X341" s="16"/>
      <c r="Y341" s="16"/>
      <c r="Z341" s="55"/>
      <c r="AE341" s="27"/>
      <c r="AF341" s="27"/>
      <c r="AG341" s="27"/>
      <c r="AJ341" s="27"/>
      <c r="AK341" s="27"/>
      <c r="AL341" s="27"/>
      <c r="AM341" s="27"/>
    </row>
    <row r="342" spans="2:39" x14ac:dyDescent="0.25">
      <c r="B342" s="16"/>
      <c r="C342" s="104"/>
      <c r="D342" s="104"/>
      <c r="E342" s="104"/>
      <c r="F342" s="104"/>
      <c r="G342" s="104"/>
      <c r="H342" s="104"/>
      <c r="I342" s="104"/>
      <c r="J342" s="104"/>
      <c r="K342" s="66"/>
      <c r="L342" s="16"/>
      <c r="M342" s="16"/>
      <c r="N342" s="16"/>
      <c r="O342" s="16"/>
      <c r="P342" s="16"/>
      <c r="Q342" s="16"/>
      <c r="R342" s="16"/>
      <c r="S342" s="16"/>
      <c r="T342" s="66"/>
      <c r="U342" s="16"/>
      <c r="V342" s="16"/>
      <c r="W342" s="16"/>
      <c r="X342" s="16"/>
      <c r="Y342" s="16"/>
      <c r="Z342" s="55"/>
      <c r="AE342" s="27"/>
      <c r="AF342" s="27"/>
      <c r="AG342" s="27"/>
      <c r="AJ342" s="27"/>
      <c r="AK342" s="27"/>
      <c r="AL342" s="27"/>
      <c r="AM342" s="27"/>
    </row>
    <row r="343" spans="2:39" x14ac:dyDescent="0.25">
      <c r="B343" s="16"/>
      <c r="C343" s="104"/>
      <c r="D343" s="104"/>
      <c r="E343" s="104"/>
      <c r="F343" s="104"/>
      <c r="G343" s="104"/>
      <c r="H343" s="104"/>
      <c r="I343" s="104"/>
      <c r="J343" s="104"/>
      <c r="K343" s="66"/>
      <c r="L343" s="16"/>
      <c r="M343" s="16"/>
      <c r="N343" s="16"/>
      <c r="O343" s="16"/>
      <c r="P343" s="16"/>
      <c r="Q343" s="16"/>
      <c r="R343" s="16"/>
      <c r="S343" s="16"/>
      <c r="T343" s="66"/>
      <c r="U343" s="16"/>
      <c r="V343" s="16"/>
      <c r="W343" s="16"/>
      <c r="X343" s="16"/>
      <c r="Y343" s="16"/>
      <c r="Z343" s="55"/>
      <c r="AE343" s="27"/>
      <c r="AF343" s="27"/>
      <c r="AG343" s="27"/>
      <c r="AJ343" s="27"/>
      <c r="AK343" s="27"/>
      <c r="AL343" s="27"/>
      <c r="AM343" s="27"/>
    </row>
    <row r="344" spans="2:39" x14ac:dyDescent="0.25">
      <c r="B344" s="16"/>
      <c r="C344" s="104"/>
      <c r="D344" s="104"/>
      <c r="E344" s="104"/>
      <c r="F344" s="104"/>
      <c r="G344" s="104"/>
      <c r="H344" s="104"/>
      <c r="I344" s="104"/>
      <c r="J344" s="104"/>
      <c r="K344" s="66"/>
      <c r="L344" s="16"/>
      <c r="M344" s="16"/>
      <c r="N344" s="16"/>
      <c r="O344" s="16"/>
      <c r="P344" s="16"/>
      <c r="Q344" s="16"/>
      <c r="R344" s="16"/>
      <c r="S344" s="16"/>
      <c r="T344" s="66"/>
      <c r="U344" s="16"/>
      <c r="V344" s="16"/>
      <c r="W344" s="16"/>
      <c r="X344" s="16"/>
      <c r="Y344" s="16"/>
      <c r="Z344" s="55"/>
      <c r="AE344" s="27"/>
      <c r="AF344" s="27"/>
      <c r="AG344" s="27"/>
      <c r="AJ344" s="27"/>
      <c r="AK344" s="27"/>
      <c r="AL344" s="27"/>
      <c r="AM344" s="27"/>
    </row>
    <row r="345" spans="2:39" x14ac:dyDescent="0.25">
      <c r="B345" s="16"/>
      <c r="C345" s="104"/>
      <c r="D345" s="104"/>
      <c r="E345" s="104"/>
      <c r="F345" s="104"/>
      <c r="G345" s="104"/>
      <c r="H345" s="104"/>
      <c r="I345" s="104"/>
      <c r="J345" s="104"/>
      <c r="K345" s="66"/>
      <c r="L345" s="16"/>
      <c r="M345" s="16"/>
      <c r="N345" s="16"/>
      <c r="O345" s="16"/>
      <c r="P345" s="16"/>
      <c r="Q345" s="16"/>
      <c r="R345" s="16"/>
      <c r="S345" s="16"/>
      <c r="T345" s="66"/>
      <c r="U345" s="16"/>
      <c r="V345" s="16"/>
      <c r="W345" s="16"/>
      <c r="X345" s="16"/>
      <c r="Y345" s="16"/>
      <c r="Z345" s="55"/>
      <c r="AE345" s="27"/>
      <c r="AF345" s="27"/>
      <c r="AG345" s="27"/>
      <c r="AJ345" s="27"/>
      <c r="AK345" s="27"/>
      <c r="AL345" s="27"/>
      <c r="AM345" s="27"/>
    </row>
    <row r="346" spans="2:39" x14ac:dyDescent="0.25">
      <c r="B346" s="16"/>
      <c r="C346" s="104"/>
      <c r="D346" s="104"/>
      <c r="E346" s="104"/>
      <c r="F346" s="104"/>
      <c r="G346" s="104"/>
      <c r="H346" s="104"/>
      <c r="I346" s="104"/>
      <c r="J346" s="104"/>
      <c r="K346" s="66"/>
      <c r="L346" s="16"/>
      <c r="M346" s="16"/>
      <c r="N346" s="16"/>
      <c r="O346" s="16"/>
      <c r="P346" s="16"/>
      <c r="Q346" s="16"/>
      <c r="R346" s="16"/>
      <c r="S346" s="16"/>
      <c r="T346" s="66"/>
      <c r="U346" s="16"/>
      <c r="V346" s="16"/>
      <c r="W346" s="16"/>
      <c r="X346" s="16"/>
      <c r="Y346" s="16"/>
      <c r="Z346" s="55"/>
      <c r="AE346" s="27"/>
      <c r="AF346" s="27"/>
      <c r="AG346" s="27"/>
      <c r="AJ346" s="27"/>
      <c r="AK346" s="27"/>
      <c r="AL346" s="27"/>
      <c r="AM346" s="27"/>
    </row>
    <row r="347" spans="2:39" x14ac:dyDescent="0.25">
      <c r="B347" s="16"/>
      <c r="C347" s="104"/>
      <c r="D347" s="104"/>
      <c r="E347" s="104"/>
      <c r="F347" s="104"/>
      <c r="G347" s="104"/>
      <c r="H347" s="104"/>
      <c r="I347" s="104"/>
      <c r="J347" s="104"/>
      <c r="K347" s="66"/>
      <c r="L347" s="16"/>
      <c r="M347" s="16"/>
      <c r="N347" s="16"/>
      <c r="O347" s="16"/>
      <c r="P347" s="16"/>
      <c r="Q347" s="16"/>
      <c r="R347" s="16"/>
      <c r="S347" s="16"/>
      <c r="T347" s="66"/>
      <c r="U347" s="16"/>
      <c r="V347" s="16"/>
      <c r="W347" s="16"/>
      <c r="X347" s="16"/>
      <c r="Y347" s="16"/>
      <c r="Z347" s="55"/>
      <c r="AE347" s="27"/>
      <c r="AF347" s="27"/>
      <c r="AG347" s="27"/>
      <c r="AJ347" s="27"/>
      <c r="AK347" s="27"/>
      <c r="AL347" s="27"/>
      <c r="AM347" s="27"/>
    </row>
    <row r="348" spans="2:39" x14ac:dyDescent="0.25">
      <c r="B348" s="16"/>
      <c r="C348" s="104"/>
      <c r="D348" s="104"/>
      <c r="E348" s="104"/>
      <c r="F348" s="104"/>
      <c r="G348" s="104"/>
      <c r="H348" s="104"/>
      <c r="I348" s="104"/>
      <c r="J348" s="104"/>
      <c r="K348" s="66"/>
      <c r="L348" s="16"/>
      <c r="M348" s="16"/>
      <c r="N348" s="16"/>
      <c r="O348" s="16"/>
      <c r="P348" s="16"/>
      <c r="Q348" s="16"/>
      <c r="R348" s="16"/>
      <c r="S348" s="16"/>
      <c r="T348" s="66"/>
      <c r="U348" s="16"/>
      <c r="V348" s="16"/>
      <c r="W348" s="16"/>
      <c r="X348" s="16"/>
      <c r="Y348" s="16"/>
      <c r="Z348" s="55"/>
      <c r="AE348" s="27"/>
      <c r="AF348" s="27"/>
      <c r="AG348" s="27"/>
      <c r="AJ348" s="27"/>
      <c r="AK348" s="27"/>
      <c r="AL348" s="27"/>
      <c r="AM348" s="27"/>
    </row>
    <row r="349" spans="2:39" x14ac:dyDescent="0.25">
      <c r="B349" s="16"/>
      <c r="C349" s="104"/>
      <c r="D349" s="104"/>
      <c r="E349" s="104"/>
      <c r="F349" s="104"/>
      <c r="G349" s="104"/>
      <c r="H349" s="104"/>
      <c r="I349" s="104"/>
      <c r="J349" s="104"/>
      <c r="K349" s="66"/>
      <c r="L349" s="16"/>
      <c r="M349" s="16"/>
      <c r="N349" s="16"/>
      <c r="O349" s="16"/>
      <c r="P349" s="16"/>
      <c r="Q349" s="16"/>
      <c r="R349" s="16"/>
      <c r="S349" s="16"/>
      <c r="T349" s="66"/>
      <c r="U349" s="16"/>
      <c r="V349" s="16"/>
      <c r="W349" s="16"/>
      <c r="X349" s="16"/>
      <c r="Y349" s="16"/>
      <c r="Z349" s="55"/>
      <c r="AE349" s="27"/>
      <c r="AF349" s="27"/>
      <c r="AG349" s="27"/>
      <c r="AJ349" s="27"/>
      <c r="AK349" s="27"/>
      <c r="AL349" s="27"/>
      <c r="AM349" s="27"/>
    </row>
    <row r="350" spans="2:39" x14ac:dyDescent="0.25">
      <c r="B350" s="16"/>
      <c r="C350" s="104"/>
      <c r="D350" s="104"/>
      <c r="E350" s="104"/>
      <c r="F350" s="104"/>
      <c r="G350" s="104"/>
      <c r="H350" s="104"/>
      <c r="I350" s="104"/>
      <c r="J350" s="104"/>
      <c r="K350" s="66"/>
      <c r="L350" s="16"/>
      <c r="M350" s="16"/>
      <c r="N350" s="16"/>
      <c r="O350" s="16"/>
      <c r="P350" s="16"/>
      <c r="Q350" s="16"/>
      <c r="R350" s="16"/>
      <c r="S350" s="16"/>
      <c r="T350" s="66"/>
      <c r="U350" s="16"/>
      <c r="V350" s="16"/>
      <c r="W350" s="16"/>
      <c r="X350" s="16"/>
      <c r="Y350" s="16"/>
      <c r="Z350" s="55"/>
      <c r="AE350" s="27"/>
      <c r="AF350" s="27"/>
      <c r="AG350" s="27"/>
      <c r="AJ350" s="27"/>
      <c r="AK350" s="27"/>
      <c r="AL350" s="27"/>
      <c r="AM350" s="27"/>
    </row>
    <row r="351" spans="2:39" x14ac:dyDescent="0.25">
      <c r="B351" s="16"/>
      <c r="C351" s="104"/>
      <c r="D351" s="104"/>
      <c r="E351" s="104"/>
      <c r="F351" s="104"/>
      <c r="G351" s="104"/>
      <c r="H351" s="104"/>
      <c r="I351" s="104"/>
      <c r="J351" s="104"/>
      <c r="K351" s="66"/>
      <c r="L351" s="16"/>
      <c r="M351" s="16"/>
      <c r="N351" s="16"/>
      <c r="O351" s="16"/>
      <c r="P351" s="16"/>
      <c r="Q351" s="16"/>
      <c r="R351" s="16"/>
      <c r="S351" s="16"/>
      <c r="T351" s="66"/>
      <c r="U351" s="16"/>
      <c r="V351" s="16"/>
      <c r="W351" s="16"/>
      <c r="X351" s="16"/>
      <c r="Y351" s="16"/>
      <c r="Z351" s="55"/>
      <c r="AE351" s="27"/>
      <c r="AF351" s="27"/>
      <c r="AG351" s="27"/>
      <c r="AJ351" s="27"/>
      <c r="AK351" s="27"/>
      <c r="AL351" s="27"/>
      <c r="AM351" s="27"/>
    </row>
    <row r="352" spans="2:39" x14ac:dyDescent="0.25">
      <c r="B352" s="16"/>
      <c r="C352" s="104"/>
      <c r="D352" s="104"/>
      <c r="E352" s="104"/>
      <c r="F352" s="104"/>
      <c r="G352" s="104"/>
      <c r="H352" s="104"/>
      <c r="I352" s="104"/>
      <c r="J352" s="104"/>
      <c r="K352" s="66"/>
      <c r="L352" s="16"/>
      <c r="M352" s="16"/>
      <c r="N352" s="16"/>
      <c r="O352" s="16"/>
      <c r="P352" s="16"/>
      <c r="Q352" s="16"/>
      <c r="R352" s="16"/>
      <c r="S352" s="16"/>
      <c r="T352" s="66"/>
      <c r="U352" s="16"/>
      <c r="V352" s="16"/>
      <c r="W352" s="16"/>
      <c r="X352" s="16"/>
      <c r="Y352" s="16"/>
      <c r="Z352" s="55"/>
      <c r="AE352" s="27"/>
      <c r="AF352" s="27"/>
      <c r="AG352" s="27"/>
      <c r="AJ352" s="27"/>
      <c r="AK352" s="27"/>
      <c r="AL352" s="27"/>
      <c r="AM352" s="27"/>
    </row>
    <row r="353" spans="2:39" x14ac:dyDescent="0.25">
      <c r="B353" s="16"/>
      <c r="C353" s="104"/>
      <c r="D353" s="104"/>
      <c r="E353" s="104"/>
      <c r="F353" s="104"/>
      <c r="G353" s="104"/>
      <c r="H353" s="104"/>
      <c r="I353" s="104"/>
      <c r="J353" s="104"/>
      <c r="K353" s="66"/>
      <c r="L353" s="16"/>
      <c r="M353" s="16"/>
      <c r="N353" s="16"/>
      <c r="O353" s="16"/>
      <c r="P353" s="16"/>
      <c r="Q353" s="16"/>
      <c r="R353" s="16"/>
      <c r="S353" s="16"/>
      <c r="T353" s="66"/>
      <c r="U353" s="16"/>
      <c r="V353" s="16"/>
      <c r="W353" s="16"/>
      <c r="X353" s="16"/>
      <c r="Y353" s="16"/>
      <c r="Z353" s="55"/>
      <c r="AE353" s="27"/>
      <c r="AF353" s="27"/>
      <c r="AG353" s="27"/>
      <c r="AJ353" s="27"/>
      <c r="AK353" s="27"/>
      <c r="AL353" s="27"/>
      <c r="AM353" s="27"/>
    </row>
    <row r="354" spans="2:39" x14ac:dyDescent="0.25">
      <c r="B354" s="16"/>
      <c r="C354" s="104"/>
      <c r="D354" s="104"/>
      <c r="E354" s="104"/>
      <c r="F354" s="104"/>
      <c r="G354" s="104"/>
      <c r="H354" s="104"/>
      <c r="I354" s="104"/>
      <c r="J354" s="104"/>
      <c r="K354" s="66"/>
      <c r="L354" s="16"/>
      <c r="M354" s="16"/>
      <c r="N354" s="16"/>
      <c r="O354" s="16"/>
      <c r="P354" s="16"/>
      <c r="Q354" s="16"/>
      <c r="R354" s="16"/>
      <c r="S354" s="16"/>
      <c r="T354" s="66"/>
      <c r="U354" s="16"/>
      <c r="V354" s="16"/>
      <c r="W354" s="16"/>
      <c r="X354" s="16"/>
      <c r="Y354" s="16"/>
      <c r="Z354" s="55"/>
      <c r="AE354" s="27"/>
      <c r="AF354" s="27"/>
      <c r="AG354" s="27"/>
      <c r="AJ354" s="27"/>
      <c r="AK354" s="27"/>
      <c r="AL354" s="27"/>
      <c r="AM354" s="27"/>
    </row>
    <row r="355" spans="2:39" x14ac:dyDescent="0.25">
      <c r="B355" s="16"/>
      <c r="C355" s="104"/>
      <c r="D355" s="104"/>
      <c r="E355" s="104"/>
      <c r="F355" s="104"/>
      <c r="G355" s="104"/>
      <c r="H355" s="104"/>
      <c r="I355" s="104"/>
      <c r="J355" s="104"/>
      <c r="K355" s="66"/>
      <c r="L355" s="16"/>
      <c r="M355" s="16"/>
      <c r="N355" s="16"/>
      <c r="O355" s="16"/>
      <c r="P355" s="16"/>
      <c r="Q355" s="16"/>
      <c r="R355" s="16"/>
      <c r="S355" s="16"/>
      <c r="T355" s="66"/>
      <c r="U355" s="16"/>
      <c r="V355" s="16"/>
      <c r="W355" s="16"/>
      <c r="X355" s="16"/>
      <c r="Y355" s="16"/>
      <c r="Z355" s="55"/>
      <c r="AE355" s="27"/>
      <c r="AF355" s="27"/>
      <c r="AG355" s="27"/>
      <c r="AJ355" s="27"/>
      <c r="AK355" s="27"/>
      <c r="AL355" s="27"/>
      <c r="AM355" s="27"/>
    </row>
    <row r="356" spans="2:39" x14ac:dyDescent="0.25">
      <c r="B356" s="16"/>
      <c r="C356" s="104"/>
      <c r="D356" s="104"/>
      <c r="E356" s="104"/>
      <c r="F356" s="104"/>
      <c r="G356" s="104"/>
      <c r="H356" s="104"/>
      <c r="I356" s="104"/>
      <c r="J356" s="104"/>
      <c r="K356" s="66"/>
      <c r="L356" s="16"/>
      <c r="M356" s="16"/>
      <c r="N356" s="16"/>
      <c r="O356" s="16"/>
      <c r="P356" s="16"/>
      <c r="Q356" s="16"/>
      <c r="R356" s="16"/>
      <c r="S356" s="16"/>
      <c r="T356" s="66"/>
      <c r="U356" s="16"/>
      <c r="V356" s="16"/>
      <c r="W356" s="16"/>
      <c r="X356" s="16"/>
      <c r="Y356" s="16"/>
      <c r="Z356" s="55"/>
      <c r="AE356" s="27"/>
      <c r="AF356" s="27"/>
      <c r="AG356" s="27"/>
      <c r="AJ356" s="27"/>
      <c r="AK356" s="27"/>
      <c r="AL356" s="27"/>
      <c r="AM356" s="27"/>
    </row>
    <row r="357" spans="2:39" x14ac:dyDescent="0.25">
      <c r="B357" s="16"/>
      <c r="C357" s="104"/>
      <c r="D357" s="104"/>
      <c r="E357" s="104"/>
      <c r="F357" s="104"/>
      <c r="G357" s="104"/>
      <c r="H357" s="104"/>
      <c r="I357" s="104"/>
      <c r="J357" s="104"/>
      <c r="K357" s="66"/>
      <c r="L357" s="16"/>
      <c r="M357" s="16"/>
      <c r="N357" s="16"/>
      <c r="O357" s="16"/>
      <c r="P357" s="16"/>
      <c r="Q357" s="16"/>
      <c r="R357" s="16"/>
      <c r="S357" s="16"/>
      <c r="T357" s="66"/>
      <c r="U357" s="16"/>
      <c r="V357" s="16"/>
      <c r="W357" s="16"/>
      <c r="X357" s="16"/>
      <c r="Y357" s="16"/>
      <c r="Z357" s="55"/>
      <c r="AE357" s="27"/>
      <c r="AF357" s="27"/>
      <c r="AG357" s="27"/>
      <c r="AJ357" s="27"/>
      <c r="AK357" s="27"/>
      <c r="AL357" s="27"/>
      <c r="AM357" s="27"/>
    </row>
    <row r="358" spans="2:39" x14ac:dyDescent="0.25">
      <c r="B358" s="16"/>
      <c r="C358" s="104"/>
      <c r="D358" s="104"/>
      <c r="E358" s="104"/>
      <c r="F358" s="104"/>
      <c r="G358" s="104"/>
      <c r="H358" s="104"/>
      <c r="I358" s="104"/>
      <c r="J358" s="104"/>
      <c r="K358" s="66"/>
      <c r="L358" s="16"/>
      <c r="M358" s="16"/>
      <c r="N358" s="16"/>
      <c r="O358" s="16"/>
      <c r="P358" s="16"/>
      <c r="Q358" s="16"/>
      <c r="R358" s="16"/>
      <c r="S358" s="16"/>
      <c r="T358" s="66"/>
      <c r="U358" s="16"/>
      <c r="V358" s="16"/>
      <c r="W358" s="16"/>
      <c r="X358" s="16"/>
      <c r="Y358" s="16"/>
      <c r="Z358" s="55"/>
      <c r="AE358" s="27"/>
      <c r="AF358" s="27"/>
      <c r="AG358" s="27"/>
      <c r="AJ358" s="27"/>
      <c r="AK358" s="27"/>
      <c r="AL358" s="27"/>
      <c r="AM358" s="27"/>
    </row>
    <row r="359" spans="2:39" x14ac:dyDescent="0.25">
      <c r="B359" s="16"/>
      <c r="C359" s="104"/>
      <c r="D359" s="104"/>
      <c r="E359" s="104"/>
      <c r="F359" s="104"/>
      <c r="G359" s="104"/>
      <c r="H359" s="104"/>
      <c r="I359" s="104"/>
      <c r="J359" s="104"/>
      <c r="K359" s="66"/>
      <c r="L359" s="16"/>
      <c r="M359" s="16"/>
      <c r="N359" s="16"/>
      <c r="O359" s="16"/>
      <c r="P359" s="16"/>
      <c r="Q359" s="16"/>
      <c r="R359" s="16"/>
      <c r="S359" s="16"/>
      <c r="T359" s="66"/>
      <c r="U359" s="16"/>
      <c r="V359" s="16"/>
      <c r="W359" s="16"/>
      <c r="X359" s="16"/>
      <c r="Y359" s="16"/>
      <c r="Z359" s="55"/>
      <c r="AE359" s="27"/>
      <c r="AF359" s="27"/>
      <c r="AG359" s="27"/>
      <c r="AJ359" s="27"/>
      <c r="AK359" s="27"/>
      <c r="AL359" s="27"/>
      <c r="AM359" s="27"/>
    </row>
    <row r="360" spans="2:39" x14ac:dyDescent="0.25">
      <c r="B360" s="16"/>
      <c r="C360" s="104"/>
      <c r="D360" s="104"/>
      <c r="E360" s="104"/>
      <c r="F360" s="104"/>
      <c r="G360" s="104"/>
      <c r="H360" s="104"/>
      <c r="I360" s="104"/>
      <c r="J360" s="104"/>
      <c r="K360" s="66"/>
      <c r="L360" s="16"/>
      <c r="M360" s="16"/>
      <c r="N360" s="16"/>
      <c r="O360" s="16"/>
      <c r="P360" s="16"/>
      <c r="Q360" s="16"/>
      <c r="R360" s="16"/>
      <c r="S360" s="16"/>
      <c r="T360" s="66"/>
      <c r="U360" s="16"/>
      <c r="V360" s="16"/>
      <c r="W360" s="16"/>
      <c r="X360" s="16"/>
      <c r="Y360" s="16"/>
      <c r="Z360" s="55"/>
      <c r="AE360" s="27"/>
      <c r="AF360" s="27"/>
      <c r="AG360" s="27"/>
      <c r="AJ360" s="27"/>
      <c r="AK360" s="27"/>
      <c r="AL360" s="27"/>
      <c r="AM360" s="27"/>
    </row>
    <row r="361" spans="2:39" x14ac:dyDescent="0.25">
      <c r="B361" s="16"/>
      <c r="C361" s="104"/>
      <c r="D361" s="104"/>
      <c r="E361" s="104"/>
      <c r="F361" s="104"/>
      <c r="G361" s="104"/>
      <c r="H361" s="104"/>
      <c r="I361" s="104"/>
      <c r="J361" s="104"/>
      <c r="K361" s="66"/>
      <c r="L361" s="16"/>
      <c r="M361" s="16"/>
      <c r="N361" s="16"/>
      <c r="O361" s="16"/>
      <c r="P361" s="16"/>
      <c r="Q361" s="16"/>
      <c r="R361" s="16"/>
      <c r="S361" s="16"/>
      <c r="T361" s="66"/>
      <c r="U361" s="16"/>
      <c r="V361" s="16"/>
      <c r="W361" s="16"/>
      <c r="X361" s="16"/>
      <c r="Y361" s="16"/>
      <c r="Z361" s="55"/>
      <c r="AE361" s="27"/>
      <c r="AF361" s="27"/>
      <c r="AG361" s="27"/>
      <c r="AJ361" s="27"/>
      <c r="AK361" s="27"/>
      <c r="AL361" s="27"/>
      <c r="AM361" s="27"/>
    </row>
    <row r="362" spans="2:39" x14ac:dyDescent="0.25">
      <c r="B362" s="16"/>
      <c r="C362" s="104"/>
      <c r="D362" s="104"/>
      <c r="E362" s="104"/>
      <c r="F362" s="104"/>
      <c r="G362" s="104"/>
      <c r="H362" s="104"/>
      <c r="I362" s="104"/>
      <c r="J362" s="104"/>
      <c r="K362" s="66"/>
      <c r="L362" s="16"/>
      <c r="M362" s="16"/>
      <c r="N362" s="16"/>
      <c r="O362" s="16"/>
      <c r="P362" s="16"/>
      <c r="Q362" s="16"/>
      <c r="R362" s="16"/>
      <c r="S362" s="16"/>
      <c r="T362" s="66"/>
      <c r="U362" s="16"/>
      <c r="V362" s="16"/>
      <c r="W362" s="16"/>
      <c r="X362" s="16"/>
      <c r="Y362" s="16"/>
      <c r="Z362" s="55"/>
      <c r="AE362" s="27"/>
      <c r="AF362" s="27"/>
      <c r="AG362" s="27"/>
      <c r="AJ362" s="27"/>
      <c r="AK362" s="27"/>
      <c r="AL362" s="27"/>
      <c r="AM362" s="27"/>
    </row>
    <row r="363" spans="2:39" x14ac:dyDescent="0.25">
      <c r="B363" s="16"/>
      <c r="C363" s="104"/>
      <c r="D363" s="104"/>
      <c r="E363" s="104"/>
      <c r="F363" s="104"/>
      <c r="G363" s="104"/>
      <c r="H363" s="104"/>
      <c r="I363" s="104"/>
      <c r="J363" s="104"/>
      <c r="K363" s="66"/>
      <c r="L363" s="16"/>
      <c r="M363" s="16"/>
      <c r="N363" s="16"/>
      <c r="O363" s="16"/>
      <c r="P363" s="16"/>
      <c r="Q363" s="16"/>
      <c r="R363" s="16"/>
      <c r="S363" s="16"/>
      <c r="T363" s="66"/>
      <c r="U363" s="16"/>
      <c r="V363" s="16"/>
      <c r="W363" s="16"/>
      <c r="X363" s="16"/>
      <c r="Y363" s="16"/>
      <c r="Z363" s="55"/>
      <c r="AE363" s="27"/>
      <c r="AF363" s="27"/>
      <c r="AG363" s="27"/>
      <c r="AJ363" s="27"/>
      <c r="AK363" s="27"/>
      <c r="AL363" s="27"/>
      <c r="AM363" s="27"/>
    </row>
    <row r="364" spans="2:39" x14ac:dyDescent="0.25">
      <c r="B364" s="16"/>
      <c r="C364" s="104"/>
      <c r="D364" s="104"/>
      <c r="E364" s="104"/>
      <c r="F364" s="104"/>
      <c r="G364" s="104"/>
      <c r="H364" s="104"/>
      <c r="I364" s="104"/>
      <c r="J364" s="104"/>
      <c r="K364" s="66"/>
      <c r="L364" s="16"/>
      <c r="M364" s="16"/>
      <c r="N364" s="16"/>
      <c r="O364" s="16"/>
      <c r="P364" s="16"/>
      <c r="Q364" s="16"/>
      <c r="R364" s="16"/>
      <c r="S364" s="16"/>
      <c r="T364" s="66"/>
      <c r="U364" s="16"/>
      <c r="V364" s="16"/>
      <c r="W364" s="16"/>
      <c r="X364" s="16"/>
      <c r="Y364" s="16"/>
      <c r="Z364" s="55"/>
      <c r="AE364" s="27"/>
      <c r="AF364" s="27"/>
      <c r="AG364" s="27"/>
      <c r="AJ364" s="27"/>
      <c r="AK364" s="27"/>
      <c r="AL364" s="27"/>
      <c r="AM364" s="27"/>
    </row>
    <row r="365" spans="2:39" x14ac:dyDescent="0.25">
      <c r="B365" s="22"/>
      <c r="C365" s="22"/>
      <c r="D365" s="22"/>
      <c r="E365" s="22"/>
      <c r="F365" s="22"/>
      <c r="G365" s="22"/>
      <c r="H365" s="22"/>
      <c r="I365" s="22"/>
      <c r="J365" s="22"/>
      <c r="K365" s="77"/>
      <c r="L365" s="22"/>
      <c r="M365" s="22"/>
      <c r="N365" s="22"/>
      <c r="O365" s="22"/>
      <c r="P365" s="22"/>
      <c r="Q365" s="22"/>
      <c r="R365" s="22"/>
      <c r="S365" s="22"/>
      <c r="T365" s="77"/>
      <c r="U365" s="22"/>
      <c r="V365" s="22"/>
      <c r="W365" s="22"/>
      <c r="X365" s="22"/>
      <c r="Y365" s="22"/>
      <c r="Z365" s="58"/>
      <c r="AA365" s="22"/>
      <c r="AB365" s="22"/>
      <c r="AC365" s="77"/>
      <c r="AE365" s="27"/>
      <c r="AF365" s="27"/>
      <c r="AG365" s="27"/>
      <c r="AJ365" s="27"/>
      <c r="AK365" s="27"/>
      <c r="AL365" s="27"/>
      <c r="AM365" s="27"/>
    </row>
    <row r="366" spans="2:39" x14ac:dyDescent="0.25">
      <c r="B366" s="16"/>
      <c r="C366" s="104"/>
      <c r="D366" s="104"/>
      <c r="E366" s="104"/>
      <c r="F366" s="104"/>
      <c r="G366" s="104"/>
      <c r="H366" s="104"/>
      <c r="I366" s="104"/>
      <c r="J366" s="104"/>
      <c r="K366" s="66"/>
      <c r="L366" s="16"/>
      <c r="M366" s="16"/>
      <c r="N366" s="16"/>
      <c r="O366" s="16"/>
      <c r="P366" s="16"/>
      <c r="Q366" s="16"/>
      <c r="R366" s="16"/>
      <c r="S366" s="16"/>
      <c r="T366" s="66"/>
      <c r="U366" s="16"/>
      <c r="V366" s="16"/>
      <c r="W366" s="16"/>
      <c r="X366" s="16"/>
      <c r="Y366" s="16"/>
      <c r="Z366" s="55"/>
      <c r="AE366" s="27"/>
      <c r="AF366" s="27"/>
      <c r="AG366" s="27"/>
      <c r="AJ366" s="27"/>
      <c r="AK366" s="27"/>
      <c r="AL366" s="27"/>
      <c r="AM366" s="27"/>
    </row>
    <row r="367" spans="2:39" x14ac:dyDescent="0.25">
      <c r="B367" s="16"/>
      <c r="C367" s="104"/>
      <c r="D367" s="104"/>
      <c r="E367" s="104"/>
      <c r="F367" s="104"/>
      <c r="G367" s="104"/>
      <c r="H367" s="104"/>
      <c r="I367" s="104"/>
      <c r="J367" s="104"/>
      <c r="K367" s="66"/>
      <c r="L367" s="16"/>
      <c r="M367" s="16"/>
      <c r="N367" s="16"/>
      <c r="O367" s="16"/>
      <c r="P367" s="16"/>
      <c r="Q367" s="16"/>
      <c r="R367" s="16"/>
      <c r="S367" s="16"/>
      <c r="T367" s="66"/>
      <c r="U367" s="16"/>
      <c r="V367" s="16"/>
      <c r="W367" s="16"/>
      <c r="X367" s="16"/>
      <c r="Y367" s="16"/>
      <c r="Z367" s="55"/>
      <c r="AE367" s="27"/>
      <c r="AF367" s="27"/>
      <c r="AG367" s="27"/>
      <c r="AJ367" s="27"/>
      <c r="AK367" s="27"/>
      <c r="AL367" s="27"/>
      <c r="AM367" s="27"/>
    </row>
    <row r="368" spans="2:39" x14ac:dyDescent="0.25">
      <c r="B368" s="16"/>
      <c r="C368" s="104"/>
      <c r="D368" s="104"/>
      <c r="E368" s="104"/>
      <c r="F368" s="104"/>
      <c r="G368" s="104"/>
      <c r="H368" s="104"/>
      <c r="I368" s="104"/>
      <c r="J368" s="104"/>
      <c r="K368" s="66"/>
      <c r="L368" s="16"/>
      <c r="M368" s="16"/>
      <c r="N368" s="16"/>
      <c r="O368" s="16"/>
      <c r="P368" s="16"/>
      <c r="Q368" s="16"/>
      <c r="R368" s="16"/>
      <c r="S368" s="16"/>
      <c r="T368" s="66"/>
      <c r="U368" s="16"/>
      <c r="V368" s="16"/>
      <c r="W368" s="16"/>
      <c r="X368" s="16"/>
      <c r="Y368" s="16"/>
      <c r="Z368" s="55"/>
      <c r="AE368" s="27"/>
      <c r="AF368" s="27"/>
      <c r="AG368" s="27"/>
      <c r="AJ368" s="27"/>
      <c r="AK368" s="27"/>
      <c r="AL368" s="27"/>
      <c r="AM368" s="27"/>
    </row>
    <row r="369" spans="2:39" x14ac:dyDescent="0.25">
      <c r="B369" s="16"/>
      <c r="C369" s="104"/>
      <c r="D369" s="104"/>
      <c r="E369" s="104"/>
      <c r="F369" s="104"/>
      <c r="G369" s="104"/>
      <c r="H369" s="104"/>
      <c r="I369" s="104"/>
      <c r="J369" s="104"/>
      <c r="K369" s="66"/>
      <c r="L369" s="16"/>
      <c r="M369" s="16"/>
      <c r="N369" s="16"/>
      <c r="O369" s="16"/>
      <c r="P369" s="16"/>
      <c r="Q369" s="16"/>
      <c r="R369" s="16"/>
      <c r="S369" s="16"/>
      <c r="T369" s="66"/>
      <c r="U369" s="16"/>
      <c r="V369" s="16"/>
      <c r="W369" s="16"/>
      <c r="X369" s="16"/>
      <c r="Y369" s="16"/>
      <c r="Z369" s="55"/>
      <c r="AE369" s="27"/>
      <c r="AF369" s="27"/>
      <c r="AG369" s="27"/>
      <c r="AJ369" s="27"/>
      <c r="AK369" s="27"/>
      <c r="AL369" s="27"/>
      <c r="AM369" s="27"/>
    </row>
    <row r="370" spans="2:39" x14ac:dyDescent="0.25">
      <c r="B370" s="16"/>
      <c r="C370" s="104"/>
      <c r="D370" s="104"/>
      <c r="E370" s="104"/>
      <c r="F370" s="104"/>
      <c r="G370" s="104"/>
      <c r="H370" s="104"/>
      <c r="I370" s="104"/>
      <c r="J370" s="104"/>
      <c r="K370" s="66"/>
      <c r="L370" s="16"/>
      <c r="M370" s="16"/>
      <c r="N370" s="16"/>
      <c r="O370" s="16"/>
      <c r="P370" s="16"/>
      <c r="Q370" s="16"/>
      <c r="R370" s="16"/>
      <c r="S370" s="16"/>
      <c r="T370" s="66"/>
      <c r="U370" s="16"/>
      <c r="V370" s="16"/>
      <c r="W370" s="16"/>
      <c r="X370" s="16"/>
      <c r="Y370" s="16"/>
      <c r="Z370" s="55"/>
      <c r="AE370" s="27"/>
      <c r="AF370" s="27"/>
      <c r="AG370" s="27"/>
      <c r="AJ370" s="27"/>
      <c r="AK370" s="27"/>
      <c r="AL370" s="27"/>
      <c r="AM370" s="27"/>
    </row>
    <row r="371" spans="2:39" x14ac:dyDescent="0.25">
      <c r="B371" s="16"/>
      <c r="C371" s="104"/>
      <c r="D371" s="104"/>
      <c r="E371" s="104"/>
      <c r="F371" s="104"/>
      <c r="G371" s="104"/>
      <c r="H371" s="104"/>
      <c r="I371" s="104"/>
      <c r="J371" s="104"/>
      <c r="K371" s="66"/>
      <c r="L371" s="16"/>
      <c r="M371" s="16"/>
      <c r="N371" s="16"/>
      <c r="O371" s="16"/>
      <c r="P371" s="16"/>
      <c r="Q371" s="16"/>
      <c r="R371" s="16"/>
      <c r="S371" s="16"/>
      <c r="T371" s="66"/>
      <c r="U371" s="16"/>
      <c r="V371" s="16"/>
      <c r="W371" s="16"/>
      <c r="X371" s="16"/>
      <c r="Y371" s="16"/>
      <c r="Z371" s="55"/>
      <c r="AE371" s="27"/>
      <c r="AF371" s="27"/>
      <c r="AG371" s="27"/>
      <c r="AJ371" s="27"/>
      <c r="AK371" s="27"/>
      <c r="AL371" s="27"/>
      <c r="AM371" s="27"/>
    </row>
    <row r="372" spans="2:39" x14ac:dyDescent="0.25">
      <c r="B372" s="16"/>
      <c r="C372" s="104"/>
      <c r="D372" s="104"/>
      <c r="E372" s="104"/>
      <c r="F372" s="104"/>
      <c r="G372" s="104"/>
      <c r="H372" s="104"/>
      <c r="I372" s="104"/>
      <c r="J372" s="104"/>
      <c r="K372" s="66"/>
      <c r="L372" s="16"/>
      <c r="M372" s="16"/>
      <c r="N372" s="16"/>
      <c r="O372" s="16"/>
      <c r="P372" s="16"/>
      <c r="Q372" s="16"/>
      <c r="R372" s="16"/>
      <c r="S372" s="16"/>
      <c r="T372" s="66"/>
      <c r="U372" s="16"/>
      <c r="V372" s="16"/>
      <c r="W372" s="16"/>
      <c r="X372" s="16"/>
      <c r="Y372" s="16"/>
      <c r="Z372" s="55"/>
      <c r="AE372" s="27"/>
      <c r="AF372" s="27"/>
      <c r="AG372" s="27"/>
      <c r="AJ372" s="27"/>
      <c r="AK372" s="27"/>
      <c r="AL372" s="27"/>
      <c r="AM372" s="27"/>
    </row>
    <row r="373" spans="2:39" x14ac:dyDescent="0.25">
      <c r="B373" s="16"/>
      <c r="C373" s="104"/>
      <c r="D373" s="104"/>
      <c r="E373" s="104"/>
      <c r="F373" s="104"/>
      <c r="G373" s="104"/>
      <c r="H373" s="104"/>
      <c r="I373" s="104"/>
      <c r="J373" s="104"/>
      <c r="K373" s="66"/>
      <c r="L373" s="16"/>
      <c r="M373" s="16"/>
      <c r="N373" s="16"/>
      <c r="O373" s="16"/>
      <c r="P373" s="16"/>
      <c r="Q373" s="16"/>
      <c r="R373" s="16"/>
      <c r="S373" s="16"/>
      <c r="T373" s="66"/>
      <c r="U373" s="16"/>
      <c r="V373" s="16"/>
      <c r="W373" s="16"/>
      <c r="X373" s="16"/>
      <c r="Y373" s="16"/>
      <c r="Z373" s="55"/>
      <c r="AE373" s="27"/>
      <c r="AF373" s="27"/>
      <c r="AG373" s="27"/>
      <c r="AJ373" s="27"/>
      <c r="AK373" s="27"/>
      <c r="AL373" s="27"/>
      <c r="AM373" s="27"/>
    </row>
    <row r="374" spans="2:39" x14ac:dyDescent="0.25">
      <c r="B374" s="16"/>
      <c r="C374" s="104"/>
      <c r="D374" s="104"/>
      <c r="E374" s="104"/>
      <c r="F374" s="104"/>
      <c r="G374" s="104"/>
      <c r="H374" s="104"/>
      <c r="I374" s="104"/>
      <c r="J374" s="104"/>
      <c r="K374" s="66"/>
      <c r="L374" s="16"/>
      <c r="M374" s="16"/>
      <c r="N374" s="16"/>
      <c r="O374" s="16"/>
      <c r="P374" s="16"/>
      <c r="Q374" s="16"/>
      <c r="R374" s="16"/>
      <c r="S374" s="16"/>
      <c r="T374" s="66"/>
      <c r="U374" s="16"/>
      <c r="V374" s="16"/>
      <c r="W374" s="16"/>
      <c r="X374" s="16"/>
      <c r="Y374" s="16"/>
      <c r="Z374" s="55"/>
      <c r="AE374" s="27"/>
      <c r="AF374" s="27"/>
      <c r="AG374" s="27"/>
      <c r="AJ374" s="27"/>
      <c r="AK374" s="27"/>
      <c r="AL374" s="27"/>
      <c r="AM374" s="27"/>
    </row>
    <row r="375" spans="2:39" x14ac:dyDescent="0.25">
      <c r="B375" s="16"/>
      <c r="C375" s="104"/>
      <c r="D375" s="104"/>
      <c r="E375" s="104"/>
      <c r="F375" s="104"/>
      <c r="G375" s="104"/>
      <c r="H375" s="104"/>
      <c r="I375" s="104"/>
      <c r="J375" s="104"/>
      <c r="K375" s="66"/>
      <c r="L375" s="16"/>
      <c r="M375" s="16"/>
      <c r="N375" s="16"/>
      <c r="O375" s="16"/>
      <c r="P375" s="16"/>
      <c r="Q375" s="16"/>
      <c r="R375" s="16"/>
      <c r="S375" s="16"/>
      <c r="T375" s="66"/>
      <c r="U375" s="16"/>
      <c r="V375" s="16"/>
      <c r="W375" s="16"/>
      <c r="X375" s="16"/>
      <c r="Y375" s="16"/>
      <c r="Z375" s="55"/>
      <c r="AE375" s="27"/>
      <c r="AF375" s="27"/>
      <c r="AG375" s="27"/>
      <c r="AJ375" s="27"/>
      <c r="AK375" s="27"/>
      <c r="AL375" s="27"/>
      <c r="AM375" s="27"/>
    </row>
    <row r="376" spans="2:39" x14ac:dyDescent="0.25">
      <c r="B376" s="16"/>
      <c r="C376" s="104"/>
      <c r="D376" s="104"/>
      <c r="E376" s="104"/>
      <c r="F376" s="104"/>
      <c r="G376" s="104"/>
      <c r="H376" s="104"/>
      <c r="I376" s="104"/>
      <c r="J376" s="104"/>
      <c r="K376" s="66"/>
      <c r="L376" s="16"/>
      <c r="M376" s="16"/>
      <c r="N376" s="16"/>
      <c r="O376" s="16"/>
      <c r="P376" s="16"/>
      <c r="Q376" s="16"/>
      <c r="R376" s="16"/>
      <c r="S376" s="16"/>
      <c r="T376" s="66"/>
      <c r="U376" s="16"/>
      <c r="V376" s="16"/>
      <c r="W376" s="16"/>
      <c r="X376" s="16"/>
      <c r="Y376" s="16"/>
      <c r="Z376" s="55"/>
      <c r="AE376" s="27"/>
      <c r="AF376" s="27"/>
      <c r="AG376" s="27"/>
      <c r="AJ376" s="27"/>
      <c r="AK376" s="27"/>
      <c r="AL376" s="27"/>
      <c r="AM376" s="27"/>
    </row>
    <row r="377" spans="2:39" x14ac:dyDescent="0.25">
      <c r="B377" s="16"/>
      <c r="C377" s="104"/>
      <c r="D377" s="104"/>
      <c r="E377" s="104"/>
      <c r="F377" s="104"/>
      <c r="G377" s="104"/>
      <c r="H377" s="104"/>
      <c r="I377" s="104"/>
      <c r="J377" s="104"/>
      <c r="K377" s="66"/>
      <c r="L377" s="16"/>
      <c r="M377" s="16"/>
      <c r="N377" s="16"/>
      <c r="O377" s="16"/>
      <c r="P377" s="16"/>
      <c r="Q377" s="16"/>
      <c r="R377" s="16"/>
      <c r="S377" s="16"/>
      <c r="T377" s="66"/>
      <c r="U377" s="16"/>
      <c r="V377" s="16"/>
      <c r="W377" s="16"/>
      <c r="X377" s="16"/>
      <c r="Y377" s="16"/>
      <c r="Z377" s="55"/>
      <c r="AE377" s="27"/>
      <c r="AF377" s="27"/>
      <c r="AG377" s="27"/>
      <c r="AJ377" s="27"/>
      <c r="AK377" s="27"/>
      <c r="AL377" s="27"/>
      <c r="AM377" s="27"/>
    </row>
    <row r="378" spans="2:39" x14ac:dyDescent="0.25">
      <c r="B378" s="16"/>
      <c r="C378" s="104"/>
      <c r="D378" s="104"/>
      <c r="E378" s="104"/>
      <c r="F378" s="104"/>
      <c r="G378" s="104"/>
      <c r="H378" s="104"/>
      <c r="I378" s="104"/>
      <c r="J378" s="104"/>
      <c r="K378" s="66"/>
      <c r="L378" s="16"/>
      <c r="M378" s="16"/>
      <c r="N378" s="16"/>
      <c r="O378" s="16"/>
      <c r="P378" s="16"/>
      <c r="Q378" s="16"/>
      <c r="R378" s="16"/>
      <c r="S378" s="16"/>
      <c r="T378" s="66"/>
      <c r="U378" s="16"/>
      <c r="V378" s="16"/>
      <c r="W378" s="16"/>
      <c r="X378" s="16"/>
      <c r="Y378" s="16"/>
      <c r="Z378" s="55"/>
      <c r="AE378" s="27"/>
      <c r="AF378" s="27"/>
      <c r="AG378" s="27"/>
      <c r="AJ378" s="27"/>
      <c r="AK378" s="27"/>
      <c r="AL378" s="27"/>
      <c r="AM378" s="27"/>
    </row>
    <row r="379" spans="2:39" x14ac:dyDescent="0.25">
      <c r="B379" s="16"/>
      <c r="C379" s="104"/>
      <c r="D379" s="104"/>
      <c r="E379" s="104"/>
      <c r="F379" s="104"/>
      <c r="G379" s="104"/>
      <c r="H379" s="104"/>
      <c r="I379" s="104"/>
      <c r="J379" s="104"/>
      <c r="K379" s="66"/>
      <c r="L379" s="16"/>
      <c r="M379" s="16"/>
      <c r="N379" s="16"/>
      <c r="O379" s="16"/>
      <c r="P379" s="16"/>
      <c r="Q379" s="16"/>
      <c r="R379" s="16"/>
      <c r="S379" s="16"/>
      <c r="T379" s="66"/>
      <c r="U379" s="16"/>
      <c r="V379" s="16"/>
      <c r="W379" s="16"/>
      <c r="X379" s="16"/>
      <c r="Y379" s="16"/>
      <c r="Z379" s="55"/>
      <c r="AE379" s="27"/>
      <c r="AF379" s="27"/>
      <c r="AG379" s="27"/>
      <c r="AJ379" s="27"/>
      <c r="AK379" s="27"/>
      <c r="AL379" s="27"/>
      <c r="AM379" s="27"/>
    </row>
    <row r="380" spans="2:39" x14ac:dyDescent="0.25">
      <c r="B380" s="16"/>
      <c r="C380" s="104"/>
      <c r="D380" s="104"/>
      <c r="E380" s="104"/>
      <c r="F380" s="104"/>
      <c r="G380" s="104"/>
      <c r="H380" s="104"/>
      <c r="I380" s="104"/>
      <c r="J380" s="104"/>
      <c r="K380" s="66"/>
      <c r="L380" s="16"/>
      <c r="M380" s="16"/>
      <c r="N380" s="16"/>
      <c r="O380" s="16"/>
      <c r="P380" s="16"/>
      <c r="Q380" s="16"/>
      <c r="R380" s="16"/>
      <c r="S380" s="16"/>
      <c r="T380" s="66"/>
      <c r="U380" s="16"/>
      <c r="V380" s="16"/>
      <c r="W380" s="16"/>
      <c r="X380" s="16"/>
      <c r="Y380" s="16"/>
      <c r="Z380" s="55"/>
      <c r="AE380" s="27"/>
      <c r="AF380" s="27"/>
      <c r="AG380" s="27"/>
      <c r="AJ380" s="27"/>
      <c r="AK380" s="27"/>
      <c r="AL380" s="27"/>
      <c r="AM380" s="27"/>
    </row>
    <row r="381" spans="2:39" x14ac:dyDescent="0.25">
      <c r="B381" s="16"/>
      <c r="C381" s="104"/>
      <c r="D381" s="104"/>
      <c r="E381" s="104"/>
      <c r="F381" s="104"/>
      <c r="G381" s="104"/>
      <c r="H381" s="104"/>
      <c r="I381" s="104"/>
      <c r="J381" s="104"/>
      <c r="K381" s="66"/>
      <c r="L381" s="16"/>
      <c r="M381" s="16"/>
      <c r="N381" s="16"/>
      <c r="O381" s="16"/>
      <c r="P381" s="16"/>
      <c r="Q381" s="16"/>
      <c r="R381" s="16"/>
      <c r="S381" s="16"/>
      <c r="T381" s="66"/>
      <c r="U381" s="16"/>
      <c r="V381" s="16"/>
      <c r="W381" s="16"/>
      <c r="X381" s="16"/>
      <c r="Y381" s="16"/>
      <c r="Z381" s="55"/>
      <c r="AE381" s="27"/>
      <c r="AF381" s="27"/>
      <c r="AG381" s="27"/>
      <c r="AJ381" s="27"/>
      <c r="AK381" s="27"/>
      <c r="AL381" s="27"/>
      <c r="AM381" s="27"/>
    </row>
    <row r="382" spans="2:39" x14ac:dyDescent="0.25">
      <c r="B382" s="16"/>
      <c r="C382" s="104"/>
      <c r="D382" s="104"/>
      <c r="E382" s="104"/>
      <c r="F382" s="104"/>
      <c r="G382" s="104"/>
      <c r="H382" s="104"/>
      <c r="I382" s="104"/>
      <c r="J382" s="104"/>
      <c r="K382" s="66"/>
      <c r="L382" s="16"/>
      <c r="M382" s="16"/>
      <c r="N382" s="16"/>
      <c r="O382" s="16"/>
      <c r="P382" s="16"/>
      <c r="Q382" s="16"/>
      <c r="R382" s="16"/>
      <c r="S382" s="16"/>
      <c r="T382" s="66"/>
      <c r="U382" s="16"/>
      <c r="V382" s="16"/>
      <c r="W382" s="16"/>
      <c r="X382" s="16"/>
      <c r="Y382" s="16"/>
      <c r="Z382" s="55"/>
      <c r="AE382" s="27"/>
      <c r="AF382" s="27"/>
      <c r="AG382" s="27"/>
      <c r="AJ382" s="27"/>
      <c r="AK382" s="27"/>
      <c r="AL382" s="27"/>
      <c r="AM382" s="27"/>
    </row>
    <row r="383" spans="2:39" x14ac:dyDescent="0.25">
      <c r="B383" s="16"/>
      <c r="C383" s="104"/>
      <c r="D383" s="104"/>
      <c r="E383" s="104"/>
      <c r="F383" s="104"/>
      <c r="G383" s="104"/>
      <c r="H383" s="104"/>
      <c r="I383" s="104"/>
      <c r="J383" s="104"/>
      <c r="K383" s="66"/>
      <c r="L383" s="16"/>
      <c r="M383" s="16"/>
      <c r="N383" s="16"/>
      <c r="O383" s="16"/>
      <c r="P383" s="16"/>
      <c r="Q383" s="16"/>
      <c r="R383" s="16"/>
      <c r="S383" s="16"/>
      <c r="T383" s="66"/>
      <c r="U383" s="16"/>
      <c r="V383" s="16"/>
      <c r="W383" s="16"/>
      <c r="X383" s="16"/>
      <c r="Y383" s="16"/>
      <c r="Z383" s="55"/>
      <c r="AE383" s="27"/>
      <c r="AF383" s="27"/>
      <c r="AG383" s="27"/>
      <c r="AJ383" s="27"/>
      <c r="AK383" s="27"/>
      <c r="AL383" s="27"/>
      <c r="AM383" s="27"/>
    </row>
    <row r="384" spans="2:39" x14ac:dyDescent="0.25">
      <c r="B384" s="16"/>
      <c r="C384" s="104"/>
      <c r="D384" s="104"/>
      <c r="E384" s="104"/>
      <c r="F384" s="104"/>
      <c r="G384" s="104"/>
      <c r="H384" s="104"/>
      <c r="I384" s="104"/>
      <c r="J384" s="104"/>
      <c r="K384" s="66"/>
      <c r="L384" s="16"/>
      <c r="M384" s="16"/>
      <c r="N384" s="16"/>
      <c r="O384" s="16"/>
      <c r="P384" s="16"/>
      <c r="Q384" s="16"/>
      <c r="R384" s="16"/>
      <c r="S384" s="16"/>
      <c r="T384" s="66"/>
      <c r="U384" s="16"/>
      <c r="V384" s="16"/>
      <c r="W384" s="16"/>
      <c r="X384" s="16"/>
      <c r="Y384" s="16"/>
      <c r="Z384" s="55"/>
      <c r="AE384" s="27"/>
      <c r="AF384" s="27"/>
      <c r="AG384" s="27"/>
      <c r="AJ384" s="27"/>
      <c r="AK384" s="27"/>
      <c r="AL384" s="27"/>
      <c r="AM384" s="27"/>
    </row>
    <row r="385" spans="2:39" x14ac:dyDescent="0.25">
      <c r="B385" s="16"/>
      <c r="C385" s="104"/>
      <c r="D385" s="104"/>
      <c r="E385" s="104"/>
      <c r="F385" s="104"/>
      <c r="G385" s="104"/>
      <c r="H385" s="104"/>
      <c r="I385" s="104"/>
      <c r="J385" s="104"/>
      <c r="K385" s="66"/>
      <c r="L385" s="16"/>
      <c r="M385" s="16"/>
      <c r="N385" s="16"/>
      <c r="O385" s="16"/>
      <c r="P385" s="16"/>
      <c r="Q385" s="16"/>
      <c r="R385" s="16"/>
      <c r="S385" s="16"/>
      <c r="T385" s="66"/>
      <c r="U385" s="16"/>
      <c r="V385" s="16"/>
      <c r="W385" s="16"/>
      <c r="X385" s="16"/>
      <c r="Y385" s="16"/>
      <c r="Z385" s="55"/>
      <c r="AE385" s="27"/>
      <c r="AF385" s="27"/>
      <c r="AG385" s="27"/>
      <c r="AJ385" s="27"/>
      <c r="AK385" s="27"/>
      <c r="AL385" s="27"/>
      <c r="AM385" s="27"/>
    </row>
    <row r="386" spans="2:39" x14ac:dyDescent="0.25">
      <c r="B386" s="16"/>
      <c r="C386" s="104"/>
      <c r="D386" s="104"/>
      <c r="E386" s="104"/>
      <c r="F386" s="104"/>
      <c r="G386" s="104"/>
      <c r="H386" s="104"/>
      <c r="I386" s="104"/>
      <c r="J386" s="104"/>
      <c r="K386" s="66"/>
      <c r="L386" s="16"/>
      <c r="M386" s="16"/>
      <c r="N386" s="16"/>
      <c r="O386" s="16"/>
      <c r="P386" s="16"/>
      <c r="Q386" s="16"/>
      <c r="R386" s="16"/>
      <c r="S386" s="16"/>
      <c r="T386" s="66"/>
      <c r="U386" s="16"/>
      <c r="V386" s="16"/>
      <c r="W386" s="16"/>
      <c r="X386" s="16"/>
      <c r="Y386" s="16"/>
      <c r="Z386" s="55"/>
      <c r="AE386" s="27"/>
      <c r="AF386" s="27"/>
      <c r="AG386" s="27"/>
      <c r="AJ386" s="27"/>
      <c r="AK386" s="27"/>
      <c r="AL386" s="27"/>
      <c r="AM386" s="27"/>
    </row>
    <row r="387" spans="2:39" x14ac:dyDescent="0.25">
      <c r="B387" s="16"/>
      <c r="C387" s="104"/>
      <c r="D387" s="104"/>
      <c r="E387" s="104"/>
      <c r="F387" s="104"/>
      <c r="G387" s="104"/>
      <c r="H387" s="104"/>
      <c r="I387" s="104"/>
      <c r="J387" s="104"/>
      <c r="K387" s="66"/>
      <c r="L387" s="16"/>
      <c r="M387" s="16"/>
      <c r="N387" s="16"/>
      <c r="O387" s="16"/>
      <c r="P387" s="16"/>
      <c r="Q387" s="16"/>
      <c r="R387" s="16"/>
      <c r="S387" s="16"/>
      <c r="T387" s="66"/>
      <c r="U387" s="16"/>
      <c r="V387" s="16"/>
      <c r="W387" s="16"/>
      <c r="X387" s="16"/>
      <c r="Y387" s="16"/>
      <c r="Z387" s="55"/>
      <c r="AE387" s="27"/>
      <c r="AF387" s="27"/>
      <c r="AG387" s="27"/>
      <c r="AJ387" s="27"/>
      <c r="AK387" s="27"/>
      <c r="AL387" s="27"/>
      <c r="AM387" s="27"/>
    </row>
    <row r="388" spans="2:39" x14ac:dyDescent="0.25">
      <c r="B388" s="16"/>
      <c r="C388" s="104"/>
      <c r="D388" s="104"/>
      <c r="E388" s="104"/>
      <c r="F388" s="104"/>
      <c r="G388" s="104"/>
      <c r="H388" s="104"/>
      <c r="I388" s="104"/>
      <c r="J388" s="104"/>
      <c r="K388" s="66"/>
      <c r="L388" s="16"/>
      <c r="M388" s="16"/>
      <c r="N388" s="16"/>
      <c r="O388" s="16"/>
      <c r="P388" s="16"/>
      <c r="Q388" s="16"/>
      <c r="R388" s="16"/>
      <c r="S388" s="16"/>
      <c r="T388" s="66"/>
      <c r="U388" s="16"/>
      <c r="V388" s="16"/>
      <c r="W388" s="16"/>
      <c r="X388" s="16"/>
      <c r="Y388" s="16"/>
      <c r="Z388" s="55"/>
      <c r="AE388" s="27"/>
      <c r="AF388" s="27"/>
      <c r="AG388" s="27"/>
      <c r="AJ388" s="27"/>
      <c r="AK388" s="27"/>
      <c r="AL388" s="27"/>
      <c r="AM388" s="27"/>
    </row>
    <row r="389" spans="2:39" x14ac:dyDescent="0.25">
      <c r="B389" s="16"/>
      <c r="C389" s="104"/>
      <c r="D389" s="104"/>
      <c r="E389" s="104"/>
      <c r="F389" s="104"/>
      <c r="G389" s="104"/>
      <c r="H389" s="104"/>
      <c r="I389" s="104"/>
      <c r="J389" s="104"/>
      <c r="K389" s="66"/>
      <c r="L389" s="16"/>
      <c r="M389" s="16"/>
      <c r="N389" s="16"/>
      <c r="O389" s="16"/>
      <c r="P389" s="16"/>
      <c r="Q389" s="16"/>
      <c r="R389" s="16"/>
      <c r="S389" s="16"/>
      <c r="T389" s="66"/>
      <c r="U389" s="16"/>
      <c r="V389" s="16"/>
      <c r="W389" s="16"/>
      <c r="X389" s="16"/>
      <c r="Y389" s="16"/>
      <c r="Z389" s="55"/>
      <c r="AE389" s="27"/>
      <c r="AF389" s="27"/>
      <c r="AG389" s="27"/>
      <c r="AJ389" s="27"/>
      <c r="AK389" s="27"/>
      <c r="AL389" s="27"/>
      <c r="AM389" s="27"/>
    </row>
    <row r="390" spans="2:39" x14ac:dyDescent="0.25">
      <c r="B390" s="16"/>
      <c r="C390" s="104"/>
      <c r="D390" s="104"/>
      <c r="E390" s="104"/>
      <c r="F390" s="104"/>
      <c r="G390" s="104"/>
      <c r="H390" s="104"/>
      <c r="I390" s="104"/>
      <c r="J390" s="104"/>
      <c r="K390" s="66"/>
      <c r="L390" s="16"/>
      <c r="M390" s="16"/>
      <c r="N390" s="16"/>
      <c r="O390" s="16"/>
      <c r="P390" s="16"/>
      <c r="Q390" s="16"/>
      <c r="R390" s="16"/>
      <c r="S390" s="16"/>
      <c r="T390" s="66"/>
      <c r="U390" s="16"/>
      <c r="V390" s="16"/>
      <c r="W390" s="16"/>
      <c r="X390" s="16"/>
      <c r="Y390" s="16"/>
      <c r="Z390" s="55"/>
      <c r="AE390" s="27"/>
      <c r="AF390" s="27"/>
      <c r="AG390" s="27"/>
      <c r="AJ390" s="27"/>
      <c r="AK390" s="27"/>
      <c r="AL390" s="27"/>
      <c r="AM390" s="27"/>
    </row>
    <row r="391" spans="2:39" x14ac:dyDescent="0.25">
      <c r="B391" s="16"/>
      <c r="C391" s="104"/>
      <c r="D391" s="104"/>
      <c r="E391" s="104"/>
      <c r="F391" s="104"/>
      <c r="G391" s="104"/>
      <c r="H391" s="104"/>
      <c r="I391" s="104"/>
      <c r="J391" s="104"/>
      <c r="K391" s="66"/>
      <c r="L391" s="16"/>
      <c r="M391" s="16"/>
      <c r="N391" s="16"/>
      <c r="O391" s="16"/>
      <c r="P391" s="16"/>
      <c r="Q391" s="16"/>
      <c r="R391" s="16"/>
      <c r="S391" s="16"/>
      <c r="T391" s="66"/>
      <c r="U391" s="16"/>
      <c r="V391" s="16"/>
      <c r="W391" s="16"/>
      <c r="X391" s="16"/>
      <c r="Y391" s="16"/>
      <c r="Z391" s="55"/>
      <c r="AE391" s="27"/>
      <c r="AF391" s="27"/>
      <c r="AG391" s="27"/>
      <c r="AJ391" s="27"/>
      <c r="AK391" s="27"/>
      <c r="AL391" s="27"/>
      <c r="AM391" s="27"/>
    </row>
    <row r="392" spans="2:39" x14ac:dyDescent="0.25">
      <c r="B392" s="16"/>
      <c r="C392" s="104"/>
      <c r="D392" s="104"/>
      <c r="E392" s="104"/>
      <c r="F392" s="104"/>
      <c r="G392" s="104"/>
      <c r="H392" s="104"/>
      <c r="I392" s="104"/>
      <c r="J392" s="104"/>
      <c r="K392" s="66"/>
      <c r="L392" s="16"/>
      <c r="M392" s="16"/>
      <c r="N392" s="16"/>
      <c r="O392" s="16"/>
      <c r="P392" s="16"/>
      <c r="Q392" s="16"/>
      <c r="R392" s="16"/>
      <c r="S392" s="16"/>
      <c r="T392" s="66"/>
      <c r="U392" s="16"/>
      <c r="V392" s="16"/>
      <c r="W392" s="16"/>
      <c r="X392" s="16"/>
      <c r="Y392" s="16"/>
      <c r="Z392" s="55"/>
      <c r="AE392" s="27"/>
      <c r="AF392" s="27"/>
      <c r="AG392" s="27"/>
      <c r="AJ392" s="27"/>
      <c r="AK392" s="27"/>
      <c r="AL392" s="27"/>
      <c r="AM392" s="27"/>
    </row>
    <row r="393" spans="2:39" x14ac:dyDescent="0.25">
      <c r="B393" s="16"/>
      <c r="C393" s="104"/>
      <c r="D393" s="104"/>
      <c r="E393" s="104"/>
      <c r="F393" s="104"/>
      <c r="G393" s="104"/>
      <c r="H393" s="104"/>
      <c r="I393" s="104"/>
      <c r="J393" s="104"/>
      <c r="K393" s="66"/>
      <c r="L393" s="16"/>
      <c r="M393" s="16"/>
      <c r="N393" s="16"/>
      <c r="O393" s="16"/>
      <c r="P393" s="16"/>
      <c r="Q393" s="16"/>
      <c r="R393" s="16"/>
      <c r="S393" s="16"/>
      <c r="T393" s="66"/>
      <c r="U393" s="16"/>
      <c r="V393" s="16"/>
      <c r="W393" s="16"/>
      <c r="X393" s="16"/>
      <c r="Y393" s="16"/>
      <c r="Z393" s="55"/>
      <c r="AE393" s="27"/>
      <c r="AF393" s="27"/>
      <c r="AG393" s="27"/>
      <c r="AJ393" s="27"/>
      <c r="AK393" s="27"/>
      <c r="AL393" s="27"/>
      <c r="AM393" s="27"/>
    </row>
    <row r="394" spans="2:39" x14ac:dyDescent="0.25">
      <c r="B394" s="16"/>
      <c r="C394" s="104"/>
      <c r="D394" s="104"/>
      <c r="E394" s="104"/>
      <c r="F394" s="104"/>
      <c r="G394" s="104"/>
      <c r="H394" s="104"/>
      <c r="I394" s="104"/>
      <c r="J394" s="104"/>
      <c r="K394" s="66"/>
      <c r="L394" s="16"/>
      <c r="M394" s="16"/>
      <c r="N394" s="16"/>
      <c r="O394" s="16"/>
      <c r="P394" s="16"/>
      <c r="Q394" s="16"/>
      <c r="R394" s="16"/>
      <c r="S394" s="16"/>
      <c r="T394" s="66"/>
      <c r="U394" s="16"/>
      <c r="V394" s="16"/>
      <c r="W394" s="16"/>
      <c r="X394" s="16"/>
      <c r="Y394" s="16"/>
      <c r="Z394" s="55"/>
      <c r="AE394" s="27"/>
      <c r="AF394" s="27"/>
      <c r="AG394" s="27"/>
      <c r="AJ394" s="27"/>
      <c r="AK394" s="27"/>
      <c r="AL394" s="27"/>
      <c r="AM394" s="27"/>
    </row>
    <row r="395" spans="2:39" x14ac:dyDescent="0.25">
      <c r="B395" s="16"/>
      <c r="C395" s="104"/>
      <c r="D395" s="104"/>
      <c r="E395" s="104"/>
      <c r="F395" s="104"/>
      <c r="G395" s="104"/>
      <c r="H395" s="104"/>
      <c r="I395" s="104"/>
      <c r="J395" s="104"/>
      <c r="K395" s="66"/>
      <c r="L395" s="16"/>
      <c r="M395" s="16"/>
      <c r="N395" s="16"/>
      <c r="O395" s="16"/>
      <c r="P395" s="16"/>
      <c r="Q395" s="16"/>
      <c r="R395" s="16"/>
      <c r="S395" s="16"/>
      <c r="T395" s="66"/>
      <c r="U395" s="16"/>
      <c r="V395" s="16"/>
      <c r="W395" s="16"/>
      <c r="X395" s="16"/>
      <c r="Y395" s="16"/>
      <c r="Z395" s="55"/>
      <c r="AE395" s="27"/>
      <c r="AF395" s="27"/>
      <c r="AG395" s="27"/>
      <c r="AJ395" s="27"/>
      <c r="AK395" s="27"/>
      <c r="AL395" s="27"/>
      <c r="AM395" s="27"/>
    </row>
    <row r="396" spans="2:39" x14ac:dyDescent="0.25">
      <c r="B396" s="16"/>
      <c r="C396" s="104"/>
      <c r="D396" s="104"/>
      <c r="E396" s="104"/>
      <c r="F396" s="104"/>
      <c r="G396" s="104"/>
      <c r="H396" s="104"/>
      <c r="I396" s="104"/>
      <c r="J396" s="104"/>
      <c r="K396" s="66"/>
      <c r="L396" s="16"/>
      <c r="M396" s="16"/>
      <c r="N396" s="16"/>
      <c r="O396" s="16"/>
      <c r="P396" s="16"/>
      <c r="Q396" s="16"/>
      <c r="R396" s="16"/>
      <c r="S396" s="16"/>
      <c r="T396" s="66"/>
      <c r="U396" s="16"/>
      <c r="V396" s="16"/>
      <c r="W396" s="16"/>
      <c r="X396" s="16"/>
      <c r="Y396" s="16"/>
      <c r="Z396" s="55"/>
      <c r="AE396" s="27"/>
      <c r="AF396" s="27"/>
      <c r="AG396" s="27"/>
      <c r="AJ396" s="27"/>
      <c r="AK396" s="27"/>
      <c r="AL396" s="27"/>
      <c r="AM396" s="27"/>
    </row>
    <row r="397" spans="2:39" x14ac:dyDescent="0.25">
      <c r="B397" s="16"/>
      <c r="C397" s="104"/>
      <c r="D397" s="104"/>
      <c r="E397" s="104"/>
      <c r="F397" s="104"/>
      <c r="G397" s="104"/>
      <c r="H397" s="104"/>
      <c r="I397" s="104"/>
      <c r="J397" s="104"/>
      <c r="K397" s="66"/>
      <c r="L397" s="16"/>
      <c r="M397" s="16"/>
      <c r="N397" s="16"/>
      <c r="O397" s="16"/>
      <c r="P397" s="16"/>
      <c r="Q397" s="16"/>
      <c r="R397" s="16"/>
      <c r="S397" s="16"/>
      <c r="T397" s="66"/>
      <c r="U397" s="16"/>
      <c r="V397" s="16"/>
      <c r="W397" s="16"/>
      <c r="X397" s="16"/>
      <c r="Y397" s="16"/>
      <c r="Z397" s="55"/>
      <c r="AE397" s="27"/>
      <c r="AF397" s="27"/>
      <c r="AG397" s="27"/>
      <c r="AJ397" s="27"/>
      <c r="AK397" s="27"/>
      <c r="AL397" s="27"/>
      <c r="AM397" s="27"/>
    </row>
    <row r="398" spans="2:39" x14ac:dyDescent="0.25">
      <c r="B398" s="16"/>
      <c r="C398" s="104"/>
      <c r="D398" s="104"/>
      <c r="E398" s="104"/>
      <c r="F398" s="104"/>
      <c r="G398" s="104"/>
      <c r="H398" s="104"/>
      <c r="I398" s="104"/>
      <c r="J398" s="104"/>
      <c r="K398" s="66"/>
      <c r="L398" s="16"/>
      <c r="M398" s="16"/>
      <c r="N398" s="16"/>
      <c r="O398" s="16"/>
      <c r="P398" s="16"/>
      <c r="Q398" s="16"/>
      <c r="R398" s="16"/>
      <c r="S398" s="16"/>
      <c r="T398" s="66"/>
      <c r="U398" s="16"/>
      <c r="V398" s="16"/>
      <c r="W398" s="16"/>
      <c r="X398" s="16"/>
      <c r="Y398" s="16"/>
      <c r="Z398" s="55"/>
      <c r="AE398" s="27"/>
      <c r="AF398" s="27"/>
      <c r="AG398" s="27"/>
      <c r="AJ398" s="27"/>
      <c r="AK398" s="27"/>
      <c r="AL398" s="27"/>
      <c r="AM398" s="27"/>
    </row>
    <row r="399" spans="2:39" x14ac:dyDescent="0.25">
      <c r="B399" s="16"/>
      <c r="C399" s="104"/>
      <c r="D399" s="104"/>
      <c r="E399" s="104"/>
      <c r="F399" s="104"/>
      <c r="G399" s="104"/>
      <c r="H399" s="104"/>
      <c r="I399" s="104"/>
      <c r="J399" s="104"/>
      <c r="K399" s="66"/>
      <c r="L399" s="16"/>
      <c r="M399" s="16"/>
      <c r="N399" s="16"/>
      <c r="O399" s="16"/>
      <c r="P399" s="16"/>
      <c r="Q399" s="16"/>
      <c r="R399" s="16"/>
      <c r="S399" s="16"/>
      <c r="T399" s="66"/>
      <c r="U399" s="16"/>
      <c r="V399" s="16"/>
      <c r="W399" s="16"/>
      <c r="X399" s="16"/>
      <c r="Y399" s="16"/>
      <c r="Z399" s="55"/>
      <c r="AE399" s="27"/>
      <c r="AF399" s="27"/>
      <c r="AG399" s="27"/>
      <c r="AJ399" s="27"/>
      <c r="AK399" s="27"/>
      <c r="AL399" s="27"/>
      <c r="AM399" s="27"/>
    </row>
    <row r="400" spans="2:39" x14ac:dyDescent="0.25">
      <c r="B400" s="16"/>
      <c r="C400" s="104"/>
      <c r="D400" s="104"/>
      <c r="E400" s="104"/>
      <c r="F400" s="104"/>
      <c r="G400" s="104"/>
      <c r="H400" s="104"/>
      <c r="I400" s="104"/>
      <c r="J400" s="104"/>
      <c r="K400" s="66"/>
      <c r="L400" s="16"/>
      <c r="M400" s="16"/>
      <c r="N400" s="16"/>
      <c r="O400" s="16"/>
      <c r="P400" s="16"/>
      <c r="Q400" s="16"/>
      <c r="R400" s="16"/>
      <c r="S400" s="16"/>
      <c r="T400" s="66"/>
      <c r="U400" s="16"/>
      <c r="V400" s="16"/>
      <c r="W400" s="16"/>
      <c r="X400" s="16"/>
      <c r="Y400" s="16"/>
      <c r="Z400" s="55"/>
      <c r="AE400" s="27"/>
      <c r="AF400" s="27"/>
      <c r="AG400" s="27"/>
      <c r="AJ400" s="27"/>
      <c r="AK400" s="27"/>
      <c r="AL400" s="27"/>
      <c r="AM400" s="27"/>
    </row>
    <row r="401" spans="2:39" x14ac:dyDescent="0.25">
      <c r="B401" s="16"/>
      <c r="C401" s="104"/>
      <c r="D401" s="104"/>
      <c r="E401" s="104"/>
      <c r="F401" s="104"/>
      <c r="G401" s="104"/>
      <c r="H401" s="104"/>
      <c r="I401" s="104"/>
      <c r="J401" s="104"/>
      <c r="K401" s="66"/>
      <c r="L401" s="16"/>
      <c r="M401" s="16"/>
      <c r="N401" s="16"/>
      <c r="O401" s="16"/>
      <c r="P401" s="16"/>
      <c r="Q401" s="16"/>
      <c r="R401" s="16"/>
      <c r="S401" s="16"/>
      <c r="T401" s="66"/>
      <c r="U401" s="16"/>
      <c r="V401" s="16"/>
      <c r="W401" s="16"/>
      <c r="X401" s="16"/>
      <c r="Y401" s="16"/>
      <c r="Z401" s="55"/>
      <c r="AE401" s="27"/>
      <c r="AF401" s="27"/>
      <c r="AG401" s="27"/>
      <c r="AJ401" s="27"/>
      <c r="AK401" s="27"/>
      <c r="AL401" s="27"/>
      <c r="AM401" s="27"/>
    </row>
    <row r="402" spans="2:39" x14ac:dyDescent="0.25">
      <c r="B402" s="16"/>
      <c r="C402" s="104"/>
      <c r="D402" s="104"/>
      <c r="E402" s="104"/>
      <c r="F402" s="104"/>
      <c r="G402" s="104"/>
      <c r="H402" s="104"/>
      <c r="I402" s="104"/>
      <c r="J402" s="104"/>
      <c r="K402" s="66"/>
      <c r="L402" s="16"/>
      <c r="M402" s="16"/>
      <c r="N402" s="16"/>
      <c r="O402" s="16"/>
      <c r="P402" s="16"/>
      <c r="Q402" s="16"/>
      <c r="R402" s="16"/>
      <c r="S402" s="16"/>
      <c r="T402" s="66"/>
      <c r="U402" s="16"/>
      <c r="V402" s="16"/>
      <c r="W402" s="16"/>
      <c r="X402" s="16"/>
      <c r="Y402" s="16"/>
      <c r="Z402" s="55"/>
      <c r="AE402" s="27"/>
      <c r="AF402" s="27"/>
      <c r="AG402" s="27"/>
      <c r="AJ402" s="27"/>
      <c r="AK402" s="27"/>
      <c r="AL402" s="27"/>
      <c r="AM402" s="27"/>
    </row>
    <row r="403" spans="2:39" x14ac:dyDescent="0.25">
      <c r="B403" s="16"/>
      <c r="C403" s="104"/>
      <c r="D403" s="104"/>
      <c r="E403" s="104"/>
      <c r="F403" s="104"/>
      <c r="G403" s="104"/>
      <c r="H403" s="104"/>
      <c r="I403" s="104"/>
      <c r="J403" s="104"/>
      <c r="K403" s="66"/>
      <c r="L403" s="16"/>
      <c r="M403" s="16"/>
      <c r="N403" s="16"/>
      <c r="O403" s="16"/>
      <c r="P403" s="16"/>
      <c r="Q403" s="16"/>
      <c r="R403" s="16"/>
      <c r="S403" s="16"/>
      <c r="T403" s="66"/>
      <c r="U403" s="16"/>
      <c r="V403" s="16"/>
      <c r="W403" s="16"/>
      <c r="X403" s="16"/>
      <c r="Y403" s="16"/>
      <c r="Z403" s="55"/>
      <c r="AE403" s="27"/>
      <c r="AF403" s="27"/>
      <c r="AG403" s="27"/>
      <c r="AJ403" s="27"/>
      <c r="AK403" s="27"/>
      <c r="AL403" s="27"/>
      <c r="AM403" s="27"/>
    </row>
    <row r="404" spans="2:39" x14ac:dyDescent="0.25">
      <c r="B404" s="16"/>
      <c r="C404" s="104"/>
      <c r="D404" s="104"/>
      <c r="E404" s="104"/>
      <c r="F404" s="104"/>
      <c r="G404" s="104"/>
      <c r="H404" s="104"/>
      <c r="I404" s="104"/>
      <c r="J404" s="104"/>
      <c r="K404" s="66"/>
      <c r="L404" s="16"/>
      <c r="M404" s="16"/>
      <c r="N404" s="16"/>
      <c r="O404" s="16"/>
      <c r="P404" s="16"/>
      <c r="Q404" s="16"/>
      <c r="R404" s="16"/>
      <c r="S404" s="16"/>
      <c r="T404" s="66"/>
      <c r="U404" s="16"/>
      <c r="V404" s="16"/>
      <c r="W404" s="16"/>
      <c r="X404" s="16"/>
      <c r="Y404" s="16"/>
      <c r="Z404" s="55"/>
      <c r="AE404" s="27"/>
      <c r="AF404" s="27"/>
      <c r="AG404" s="27"/>
      <c r="AJ404" s="27"/>
      <c r="AK404" s="27"/>
      <c r="AL404" s="27"/>
      <c r="AM404" s="27"/>
    </row>
    <row r="405" spans="2:39" x14ac:dyDescent="0.25">
      <c r="B405" s="16"/>
      <c r="C405" s="104"/>
      <c r="D405" s="104"/>
      <c r="E405" s="104"/>
      <c r="F405" s="104"/>
      <c r="G405" s="104"/>
      <c r="H405" s="104"/>
      <c r="I405" s="104"/>
      <c r="J405" s="104"/>
      <c r="K405" s="66"/>
      <c r="L405" s="16"/>
      <c r="M405" s="16"/>
      <c r="N405" s="16"/>
      <c r="O405" s="16"/>
      <c r="P405" s="16"/>
      <c r="Q405" s="16"/>
      <c r="R405" s="16"/>
      <c r="S405" s="16"/>
      <c r="T405" s="66"/>
      <c r="U405" s="16"/>
      <c r="V405" s="16"/>
      <c r="W405" s="16"/>
      <c r="X405" s="16"/>
      <c r="Y405" s="16"/>
      <c r="Z405" s="55"/>
      <c r="AE405" s="27"/>
      <c r="AF405" s="27"/>
      <c r="AG405" s="27"/>
      <c r="AJ405" s="27"/>
      <c r="AK405" s="27"/>
      <c r="AL405" s="27"/>
      <c r="AM405" s="27"/>
    </row>
    <row r="406" spans="2:39" x14ac:dyDescent="0.25">
      <c r="B406" s="16"/>
      <c r="C406" s="104"/>
      <c r="D406" s="104"/>
      <c r="E406" s="104"/>
      <c r="F406" s="104"/>
      <c r="G406" s="104"/>
      <c r="H406" s="104"/>
      <c r="I406" s="104"/>
      <c r="J406" s="104"/>
      <c r="K406" s="66"/>
      <c r="L406" s="16"/>
      <c r="M406" s="16"/>
      <c r="N406" s="16"/>
      <c r="O406" s="16"/>
      <c r="P406" s="16"/>
      <c r="Q406" s="16"/>
      <c r="R406" s="16"/>
      <c r="S406" s="16"/>
      <c r="T406" s="66"/>
      <c r="U406" s="16"/>
      <c r="V406" s="16"/>
      <c r="W406" s="16"/>
      <c r="X406" s="16"/>
      <c r="Y406" s="16"/>
      <c r="Z406" s="55"/>
      <c r="AE406" s="27"/>
      <c r="AF406" s="27"/>
      <c r="AG406" s="27"/>
      <c r="AJ406" s="27"/>
      <c r="AK406" s="27"/>
      <c r="AL406" s="27"/>
      <c r="AM406" s="27"/>
    </row>
    <row r="407" spans="2:39" x14ac:dyDescent="0.25">
      <c r="B407" s="16"/>
      <c r="C407" s="104"/>
      <c r="D407" s="104"/>
      <c r="E407" s="104"/>
      <c r="F407" s="104"/>
      <c r="G407" s="104"/>
      <c r="H407" s="104"/>
      <c r="I407" s="104"/>
      <c r="J407" s="104"/>
      <c r="K407" s="66"/>
      <c r="L407" s="16"/>
      <c r="M407" s="16"/>
      <c r="N407" s="16"/>
      <c r="O407" s="16"/>
      <c r="P407" s="16"/>
      <c r="Q407" s="16"/>
      <c r="R407" s="16"/>
      <c r="S407" s="16"/>
      <c r="T407" s="66"/>
      <c r="U407" s="16"/>
      <c r="V407" s="16"/>
      <c r="W407" s="16"/>
      <c r="X407" s="16"/>
      <c r="Y407" s="16"/>
      <c r="Z407" s="55"/>
      <c r="AE407" s="27"/>
      <c r="AF407" s="27"/>
      <c r="AG407" s="27"/>
      <c r="AJ407" s="27"/>
      <c r="AK407" s="27"/>
      <c r="AL407" s="27"/>
      <c r="AM407" s="27"/>
    </row>
    <row r="408" spans="2:39" x14ac:dyDescent="0.25">
      <c r="B408" s="16"/>
      <c r="C408" s="104"/>
      <c r="D408" s="104"/>
      <c r="E408" s="104"/>
      <c r="F408" s="104"/>
      <c r="G408" s="104"/>
      <c r="H408" s="104"/>
      <c r="I408" s="104"/>
      <c r="J408" s="104"/>
      <c r="K408" s="66"/>
      <c r="L408" s="16"/>
      <c r="M408" s="16"/>
      <c r="N408" s="16"/>
      <c r="O408" s="16"/>
      <c r="P408" s="16"/>
      <c r="Q408" s="16"/>
      <c r="R408" s="16"/>
      <c r="S408" s="16"/>
      <c r="T408" s="66"/>
      <c r="U408" s="16"/>
      <c r="V408" s="16"/>
      <c r="W408" s="16"/>
      <c r="X408" s="16"/>
      <c r="Y408" s="16"/>
      <c r="Z408" s="55"/>
      <c r="AE408" s="27"/>
      <c r="AF408" s="27"/>
      <c r="AG408" s="27"/>
      <c r="AJ408" s="27"/>
      <c r="AK408" s="27"/>
      <c r="AL408" s="27"/>
      <c r="AM408" s="27"/>
    </row>
    <row r="409" spans="2:39" x14ac:dyDescent="0.25">
      <c r="B409" s="16"/>
      <c r="C409" s="104"/>
      <c r="D409" s="104"/>
      <c r="E409" s="104"/>
      <c r="F409" s="104"/>
      <c r="G409" s="104"/>
      <c r="H409" s="104"/>
      <c r="I409" s="104"/>
      <c r="J409" s="104"/>
      <c r="K409" s="66"/>
      <c r="L409" s="16"/>
      <c r="M409" s="16"/>
      <c r="N409" s="16"/>
      <c r="O409" s="16"/>
      <c r="P409" s="16"/>
      <c r="Q409" s="16"/>
      <c r="R409" s="16"/>
      <c r="S409" s="16"/>
      <c r="T409" s="66"/>
      <c r="U409" s="16"/>
      <c r="V409" s="16"/>
      <c r="W409" s="16"/>
      <c r="X409" s="16"/>
      <c r="Y409" s="16"/>
      <c r="Z409" s="55"/>
      <c r="AE409" s="27"/>
      <c r="AF409" s="27"/>
      <c r="AG409" s="27"/>
      <c r="AJ409" s="27"/>
      <c r="AK409" s="27"/>
      <c r="AL409" s="27"/>
      <c r="AM409" s="27"/>
    </row>
    <row r="410" spans="2:39" x14ac:dyDescent="0.25">
      <c r="B410" s="16"/>
      <c r="C410" s="104"/>
      <c r="D410" s="104"/>
      <c r="E410" s="104"/>
      <c r="F410" s="104"/>
      <c r="G410" s="104"/>
      <c r="H410" s="104"/>
      <c r="I410" s="104"/>
      <c r="J410" s="104"/>
      <c r="K410" s="66"/>
      <c r="L410" s="16"/>
      <c r="M410" s="16"/>
      <c r="N410" s="16"/>
      <c r="O410" s="16"/>
      <c r="P410" s="16"/>
      <c r="Q410" s="16"/>
      <c r="R410" s="16"/>
      <c r="S410" s="16"/>
      <c r="T410" s="66"/>
      <c r="U410" s="16"/>
      <c r="V410" s="16"/>
      <c r="W410" s="16"/>
      <c r="X410" s="16"/>
      <c r="Y410" s="16"/>
      <c r="Z410" s="55"/>
      <c r="AE410" s="27"/>
      <c r="AF410" s="27"/>
      <c r="AG410" s="27"/>
      <c r="AJ410" s="27"/>
      <c r="AK410" s="27"/>
      <c r="AL410" s="27"/>
      <c r="AM410" s="27"/>
    </row>
    <row r="411" spans="2:39" x14ac:dyDescent="0.25">
      <c r="B411" s="16"/>
      <c r="C411" s="104"/>
      <c r="D411" s="104"/>
      <c r="E411" s="104"/>
      <c r="F411" s="104"/>
      <c r="G411" s="104"/>
      <c r="H411" s="104"/>
      <c r="I411" s="104"/>
      <c r="J411" s="104"/>
      <c r="K411" s="66"/>
      <c r="L411" s="16"/>
      <c r="M411" s="16"/>
      <c r="N411" s="16"/>
      <c r="O411" s="16"/>
      <c r="P411" s="16"/>
      <c r="Q411" s="16"/>
      <c r="R411" s="16"/>
      <c r="S411" s="16"/>
      <c r="T411" s="66"/>
      <c r="U411" s="16"/>
      <c r="V411" s="16"/>
      <c r="W411" s="16"/>
      <c r="X411" s="16"/>
      <c r="Y411" s="16"/>
      <c r="Z411" s="55"/>
      <c r="AE411" s="27"/>
      <c r="AF411" s="27"/>
      <c r="AG411" s="27"/>
      <c r="AJ411" s="27"/>
      <c r="AK411" s="27"/>
      <c r="AL411" s="27"/>
      <c r="AM411" s="27"/>
    </row>
    <row r="412" spans="2:39" x14ac:dyDescent="0.25">
      <c r="B412" s="16"/>
      <c r="C412" s="104"/>
      <c r="D412" s="104"/>
      <c r="E412" s="104"/>
      <c r="F412" s="104"/>
      <c r="G412" s="104"/>
      <c r="H412" s="104"/>
      <c r="I412" s="104"/>
      <c r="J412" s="104"/>
      <c r="K412" s="66"/>
      <c r="L412" s="16"/>
      <c r="M412" s="16"/>
      <c r="N412" s="16"/>
      <c r="O412" s="16"/>
      <c r="P412" s="16"/>
      <c r="Q412" s="16"/>
      <c r="R412" s="16"/>
      <c r="S412" s="16"/>
      <c r="T412" s="66"/>
      <c r="U412" s="16"/>
      <c r="V412" s="16"/>
      <c r="W412" s="16"/>
      <c r="X412" s="16"/>
      <c r="Y412" s="16"/>
      <c r="Z412" s="55"/>
      <c r="AE412" s="27"/>
      <c r="AF412" s="27"/>
      <c r="AG412" s="27"/>
      <c r="AJ412" s="27"/>
      <c r="AK412" s="27"/>
      <c r="AL412" s="27"/>
      <c r="AM412" s="27"/>
    </row>
    <row r="413" spans="2:39" x14ac:dyDescent="0.25">
      <c r="B413" s="16"/>
      <c r="C413" s="104"/>
      <c r="D413" s="104"/>
      <c r="E413" s="104"/>
      <c r="F413" s="104"/>
      <c r="G413" s="104"/>
      <c r="H413" s="104"/>
      <c r="I413" s="104"/>
      <c r="J413" s="104"/>
      <c r="K413" s="66"/>
      <c r="L413" s="16"/>
      <c r="M413" s="16"/>
      <c r="N413" s="16"/>
      <c r="O413" s="16"/>
      <c r="P413" s="16"/>
      <c r="Q413" s="16"/>
      <c r="R413" s="16"/>
      <c r="S413" s="16"/>
      <c r="T413" s="66"/>
      <c r="U413" s="16"/>
      <c r="V413" s="16"/>
      <c r="W413" s="16"/>
      <c r="X413" s="16"/>
      <c r="Y413" s="16"/>
      <c r="Z413" s="55"/>
      <c r="AE413" s="27"/>
      <c r="AF413" s="27"/>
      <c r="AG413" s="27"/>
      <c r="AJ413" s="27"/>
      <c r="AK413" s="27"/>
      <c r="AL413" s="27"/>
      <c r="AM413" s="27"/>
    </row>
    <row r="414" spans="2:39" x14ac:dyDescent="0.25">
      <c r="B414" s="16"/>
      <c r="C414" s="104"/>
      <c r="D414" s="104"/>
      <c r="E414" s="104"/>
      <c r="F414" s="104"/>
      <c r="G414" s="104"/>
      <c r="H414" s="104"/>
      <c r="I414" s="104"/>
      <c r="J414" s="104"/>
      <c r="K414" s="66"/>
      <c r="L414" s="16"/>
      <c r="M414" s="16"/>
      <c r="N414" s="16"/>
      <c r="O414" s="16"/>
      <c r="P414" s="16"/>
      <c r="Q414" s="16"/>
      <c r="R414" s="16"/>
      <c r="S414" s="16"/>
      <c r="T414" s="66"/>
      <c r="U414" s="16"/>
      <c r="V414" s="16"/>
      <c r="W414" s="16"/>
      <c r="X414" s="16"/>
      <c r="Y414" s="16"/>
      <c r="Z414" s="55"/>
      <c r="AE414" s="27"/>
      <c r="AF414" s="27"/>
      <c r="AG414" s="27"/>
      <c r="AJ414" s="27"/>
      <c r="AK414" s="27"/>
      <c r="AL414" s="27"/>
      <c r="AM414" s="27"/>
    </row>
    <row r="415" spans="2:39" x14ac:dyDescent="0.25">
      <c r="B415" s="16"/>
      <c r="C415" s="104"/>
      <c r="D415" s="104"/>
      <c r="E415" s="104"/>
      <c r="F415" s="104"/>
      <c r="G415" s="104"/>
      <c r="H415" s="104"/>
      <c r="I415" s="104"/>
      <c r="J415" s="104"/>
      <c r="K415" s="66"/>
      <c r="L415" s="16"/>
      <c r="M415" s="16"/>
      <c r="N415" s="16"/>
      <c r="O415" s="16"/>
      <c r="P415" s="16"/>
      <c r="Q415" s="16"/>
      <c r="R415" s="16"/>
      <c r="S415" s="16"/>
      <c r="T415" s="66"/>
      <c r="U415" s="16"/>
      <c r="V415" s="16"/>
      <c r="W415" s="16"/>
      <c r="X415" s="16"/>
      <c r="Y415" s="16"/>
      <c r="Z415" s="55"/>
      <c r="AE415" s="27"/>
      <c r="AF415" s="27"/>
      <c r="AG415" s="27"/>
      <c r="AJ415" s="27"/>
      <c r="AK415" s="27"/>
      <c r="AL415" s="27"/>
      <c r="AM415" s="27"/>
    </row>
    <row r="416" spans="2:39" x14ac:dyDescent="0.25">
      <c r="B416" s="22"/>
      <c r="C416" s="22"/>
      <c r="D416" s="22"/>
      <c r="E416" s="22"/>
      <c r="F416" s="22"/>
      <c r="G416" s="22"/>
      <c r="H416" s="22"/>
      <c r="I416" s="22"/>
      <c r="J416" s="22"/>
      <c r="K416" s="77"/>
      <c r="L416" s="22"/>
      <c r="M416" s="22"/>
      <c r="N416" s="22"/>
      <c r="O416" s="22"/>
      <c r="P416" s="22"/>
      <c r="Q416" s="22"/>
      <c r="R416" s="22"/>
      <c r="S416" s="22"/>
      <c r="T416" s="77"/>
      <c r="U416" s="22"/>
      <c r="V416" s="22"/>
      <c r="W416" s="22"/>
      <c r="X416" s="22"/>
      <c r="Y416" s="22"/>
      <c r="Z416" s="58"/>
      <c r="AA416" s="22"/>
      <c r="AB416" s="22"/>
      <c r="AC416" s="77"/>
      <c r="AE416" s="27"/>
      <c r="AF416" s="27"/>
      <c r="AG416" s="27"/>
      <c r="AJ416" s="27"/>
      <c r="AK416" s="27"/>
      <c r="AL416" s="27"/>
      <c r="AM416" s="27"/>
    </row>
    <row r="417" spans="2:39" x14ac:dyDescent="0.25">
      <c r="B417" s="16"/>
      <c r="C417" s="104"/>
      <c r="D417" s="104"/>
      <c r="E417" s="104"/>
      <c r="F417" s="104"/>
      <c r="G417" s="104"/>
      <c r="H417" s="104"/>
      <c r="I417" s="104"/>
      <c r="J417" s="104"/>
      <c r="K417" s="66"/>
      <c r="L417" s="16"/>
      <c r="M417" s="16"/>
      <c r="N417" s="16"/>
      <c r="O417" s="16"/>
      <c r="P417" s="16"/>
      <c r="Q417" s="16"/>
      <c r="R417" s="16"/>
      <c r="S417" s="16"/>
      <c r="T417" s="66"/>
      <c r="U417" s="16"/>
      <c r="V417" s="16"/>
      <c r="W417" s="16"/>
      <c r="X417" s="16"/>
      <c r="Y417" s="16"/>
      <c r="Z417" s="55"/>
      <c r="AE417" s="27"/>
      <c r="AF417" s="27"/>
      <c r="AG417" s="27"/>
      <c r="AJ417" s="27"/>
      <c r="AK417" s="27"/>
      <c r="AL417" s="27"/>
      <c r="AM417" s="27"/>
    </row>
    <row r="418" spans="2:39" x14ac:dyDescent="0.25">
      <c r="B418" s="16"/>
      <c r="C418" s="104"/>
      <c r="D418" s="104"/>
      <c r="E418" s="104"/>
      <c r="F418" s="104"/>
      <c r="G418" s="104"/>
      <c r="H418" s="104"/>
      <c r="I418" s="104"/>
      <c r="J418" s="104"/>
      <c r="K418" s="66"/>
      <c r="L418" s="16"/>
      <c r="M418" s="16"/>
      <c r="N418" s="16"/>
      <c r="O418" s="16"/>
      <c r="P418" s="16"/>
      <c r="Q418" s="16"/>
      <c r="R418" s="16"/>
      <c r="S418" s="16"/>
      <c r="T418" s="66"/>
      <c r="U418" s="16"/>
      <c r="V418" s="16"/>
      <c r="W418" s="16"/>
      <c r="X418" s="16"/>
      <c r="Y418" s="16"/>
      <c r="Z418" s="55"/>
      <c r="AE418" s="27"/>
      <c r="AF418" s="27"/>
      <c r="AG418" s="27"/>
      <c r="AJ418" s="27"/>
      <c r="AK418" s="27"/>
      <c r="AL418" s="27"/>
      <c r="AM418" s="27"/>
    </row>
    <row r="419" spans="2:39" x14ac:dyDescent="0.25">
      <c r="B419" s="16"/>
      <c r="C419" s="104"/>
      <c r="D419" s="104"/>
      <c r="E419" s="104"/>
      <c r="F419" s="104"/>
      <c r="G419" s="104"/>
      <c r="H419" s="104"/>
      <c r="I419" s="104"/>
      <c r="J419" s="104"/>
      <c r="K419" s="66"/>
      <c r="L419" s="16"/>
      <c r="M419" s="16"/>
      <c r="N419" s="16"/>
      <c r="O419" s="16"/>
      <c r="P419" s="16"/>
      <c r="Q419" s="16"/>
      <c r="R419" s="16"/>
      <c r="S419" s="16"/>
      <c r="T419" s="66"/>
      <c r="U419" s="16"/>
      <c r="V419" s="16"/>
      <c r="W419" s="16"/>
      <c r="X419" s="16"/>
      <c r="Y419" s="16"/>
      <c r="Z419" s="55"/>
      <c r="AE419" s="27"/>
      <c r="AF419" s="27"/>
      <c r="AG419" s="27"/>
      <c r="AJ419" s="27"/>
      <c r="AK419" s="27"/>
      <c r="AL419" s="27"/>
      <c r="AM419" s="27"/>
    </row>
    <row r="420" spans="2:39" x14ac:dyDescent="0.25">
      <c r="B420" s="16"/>
      <c r="C420" s="104"/>
      <c r="D420" s="104"/>
      <c r="E420" s="104"/>
      <c r="F420" s="104"/>
      <c r="G420" s="104"/>
      <c r="H420" s="104"/>
      <c r="I420" s="104"/>
      <c r="J420" s="104"/>
      <c r="K420" s="66"/>
      <c r="L420" s="16"/>
      <c r="M420" s="16"/>
      <c r="N420" s="16"/>
      <c r="O420" s="16"/>
      <c r="P420" s="16"/>
      <c r="Q420" s="16"/>
      <c r="R420" s="16"/>
      <c r="S420" s="16"/>
      <c r="T420" s="66"/>
      <c r="U420" s="16"/>
      <c r="V420" s="16"/>
      <c r="W420" s="16"/>
      <c r="X420" s="16"/>
      <c r="Y420" s="16"/>
      <c r="Z420" s="55"/>
      <c r="AE420" s="27"/>
      <c r="AF420" s="27"/>
      <c r="AG420" s="27"/>
      <c r="AJ420" s="27"/>
      <c r="AK420" s="27"/>
      <c r="AL420" s="27"/>
      <c r="AM420" s="27"/>
    </row>
    <row r="421" spans="2:39" x14ac:dyDescent="0.25">
      <c r="B421" s="16"/>
      <c r="C421" s="104"/>
      <c r="D421" s="104"/>
      <c r="E421" s="104"/>
      <c r="F421" s="104"/>
      <c r="G421" s="104"/>
      <c r="H421" s="104"/>
      <c r="I421" s="104"/>
      <c r="J421" s="104"/>
      <c r="K421" s="66"/>
      <c r="L421" s="16"/>
      <c r="M421" s="16"/>
      <c r="N421" s="16"/>
      <c r="O421" s="16"/>
      <c r="P421" s="16"/>
      <c r="Q421" s="16"/>
      <c r="R421" s="16"/>
      <c r="S421" s="16"/>
      <c r="T421" s="66"/>
      <c r="U421" s="16"/>
      <c r="V421" s="16"/>
      <c r="W421" s="16"/>
      <c r="X421" s="16"/>
      <c r="Y421" s="16"/>
      <c r="Z421" s="55"/>
      <c r="AE421" s="27"/>
      <c r="AF421" s="27"/>
      <c r="AG421" s="27"/>
      <c r="AJ421" s="27"/>
      <c r="AK421" s="27"/>
      <c r="AL421" s="27"/>
      <c r="AM421" s="27"/>
    </row>
    <row r="422" spans="2:39" x14ac:dyDescent="0.25">
      <c r="B422" s="16"/>
      <c r="C422" s="104"/>
      <c r="D422" s="104"/>
      <c r="E422" s="104"/>
      <c r="F422" s="104"/>
      <c r="G422" s="104"/>
      <c r="H422" s="104"/>
      <c r="I422" s="104"/>
      <c r="J422" s="104"/>
      <c r="K422" s="66"/>
      <c r="L422" s="16"/>
      <c r="M422" s="16"/>
      <c r="N422" s="16"/>
      <c r="O422" s="16"/>
      <c r="P422" s="16"/>
      <c r="Q422" s="16"/>
      <c r="R422" s="16"/>
      <c r="S422" s="16"/>
      <c r="T422" s="66"/>
      <c r="U422" s="16"/>
      <c r="V422" s="16"/>
      <c r="W422" s="16"/>
      <c r="X422" s="16"/>
      <c r="Y422" s="16"/>
      <c r="Z422" s="55"/>
      <c r="AE422" s="27"/>
      <c r="AF422" s="27"/>
      <c r="AG422" s="27"/>
      <c r="AJ422" s="27"/>
      <c r="AK422" s="27"/>
      <c r="AL422" s="27"/>
      <c r="AM422" s="27"/>
    </row>
    <row r="423" spans="2:39" x14ac:dyDescent="0.25">
      <c r="B423" s="16"/>
      <c r="C423" s="104"/>
      <c r="D423" s="104"/>
      <c r="E423" s="104"/>
      <c r="F423" s="104"/>
      <c r="G423" s="104"/>
      <c r="H423" s="104"/>
      <c r="I423" s="104"/>
      <c r="J423" s="104"/>
      <c r="K423" s="66"/>
      <c r="L423" s="16"/>
      <c r="M423" s="16"/>
      <c r="N423" s="16"/>
      <c r="O423" s="16"/>
      <c r="P423" s="16"/>
      <c r="Q423" s="16"/>
      <c r="R423" s="16"/>
      <c r="S423" s="16"/>
      <c r="T423" s="66"/>
      <c r="U423" s="16"/>
      <c r="V423" s="16"/>
      <c r="W423" s="16"/>
      <c r="X423" s="16"/>
      <c r="Y423" s="16"/>
      <c r="Z423" s="55"/>
      <c r="AE423" s="27"/>
      <c r="AF423" s="27"/>
      <c r="AG423" s="27"/>
      <c r="AJ423" s="27"/>
      <c r="AK423" s="27"/>
      <c r="AL423" s="27"/>
      <c r="AM423" s="27"/>
    </row>
    <row r="424" spans="2:39" x14ac:dyDescent="0.25">
      <c r="B424" s="16"/>
      <c r="C424" s="104"/>
      <c r="D424" s="104"/>
      <c r="E424" s="104"/>
      <c r="F424" s="104"/>
      <c r="G424" s="104"/>
      <c r="H424" s="104"/>
      <c r="I424" s="104"/>
      <c r="J424" s="104"/>
      <c r="K424" s="66"/>
      <c r="L424" s="16"/>
      <c r="M424" s="16"/>
      <c r="N424" s="16"/>
      <c r="O424" s="16"/>
      <c r="P424" s="16"/>
      <c r="Q424" s="16"/>
      <c r="R424" s="16"/>
      <c r="S424" s="16"/>
      <c r="T424" s="66"/>
      <c r="U424" s="16"/>
      <c r="V424" s="16"/>
      <c r="W424" s="16"/>
      <c r="X424" s="16"/>
      <c r="Y424" s="16"/>
      <c r="Z424" s="55"/>
      <c r="AE424" s="27"/>
      <c r="AF424" s="27"/>
      <c r="AG424" s="27"/>
      <c r="AJ424" s="27"/>
      <c r="AK424" s="27"/>
      <c r="AL424" s="27"/>
      <c r="AM424" s="27"/>
    </row>
    <row r="425" spans="2:39" x14ac:dyDescent="0.25">
      <c r="B425" s="16"/>
      <c r="C425" s="104"/>
      <c r="D425" s="104"/>
      <c r="E425" s="104"/>
      <c r="F425" s="104"/>
      <c r="G425" s="104"/>
      <c r="H425" s="104"/>
      <c r="I425" s="104"/>
      <c r="J425" s="104"/>
      <c r="K425" s="66"/>
      <c r="L425" s="16"/>
      <c r="M425" s="16"/>
      <c r="N425" s="16"/>
      <c r="O425" s="16"/>
      <c r="P425" s="16"/>
      <c r="Q425" s="16"/>
      <c r="R425" s="16"/>
      <c r="S425" s="16"/>
      <c r="T425" s="66"/>
      <c r="U425" s="16"/>
      <c r="V425" s="16"/>
      <c r="W425" s="16"/>
      <c r="X425" s="16"/>
      <c r="Y425" s="16"/>
      <c r="Z425" s="55"/>
      <c r="AE425" s="27"/>
      <c r="AF425" s="27"/>
      <c r="AG425" s="27"/>
      <c r="AJ425" s="27"/>
      <c r="AK425" s="27"/>
      <c r="AL425" s="27"/>
      <c r="AM425" s="27"/>
    </row>
    <row r="426" spans="2:39" x14ac:dyDescent="0.25">
      <c r="B426" s="16"/>
      <c r="C426" s="104"/>
      <c r="D426" s="104"/>
      <c r="E426" s="104"/>
      <c r="F426" s="104"/>
      <c r="G426" s="104"/>
      <c r="H426" s="104"/>
      <c r="I426" s="104"/>
      <c r="J426" s="104"/>
      <c r="K426" s="66"/>
      <c r="L426" s="16"/>
      <c r="M426" s="16"/>
      <c r="N426" s="16"/>
      <c r="O426" s="16"/>
      <c r="P426" s="16"/>
      <c r="Q426" s="16"/>
      <c r="R426" s="16"/>
      <c r="S426" s="16"/>
      <c r="T426" s="66"/>
      <c r="U426" s="16"/>
      <c r="V426" s="16"/>
      <c r="W426" s="16"/>
      <c r="X426" s="16"/>
      <c r="Y426" s="16"/>
      <c r="Z426" s="55"/>
      <c r="AE426" s="27"/>
      <c r="AF426" s="27"/>
      <c r="AG426" s="27"/>
      <c r="AJ426" s="27"/>
      <c r="AK426" s="27"/>
      <c r="AL426" s="27"/>
      <c r="AM426" s="27"/>
    </row>
    <row r="427" spans="2:39" x14ac:dyDescent="0.25">
      <c r="B427" s="16"/>
      <c r="C427" s="104"/>
      <c r="D427" s="104"/>
      <c r="E427" s="104"/>
      <c r="F427" s="104"/>
      <c r="G427" s="104"/>
      <c r="H427" s="104"/>
      <c r="I427" s="104"/>
      <c r="J427" s="104"/>
      <c r="K427" s="66"/>
      <c r="L427" s="16"/>
      <c r="M427" s="16"/>
      <c r="N427" s="16"/>
      <c r="O427" s="16"/>
      <c r="P427" s="16"/>
      <c r="Q427" s="16"/>
      <c r="R427" s="16"/>
      <c r="S427" s="16"/>
      <c r="T427" s="66"/>
      <c r="U427" s="16"/>
      <c r="V427" s="16"/>
      <c r="W427" s="16"/>
      <c r="X427" s="16"/>
      <c r="Y427" s="16"/>
      <c r="Z427" s="55"/>
      <c r="AE427" s="27"/>
      <c r="AF427" s="27"/>
      <c r="AG427" s="27"/>
      <c r="AJ427" s="27"/>
      <c r="AK427" s="27"/>
      <c r="AL427" s="27"/>
      <c r="AM427" s="27"/>
    </row>
    <row r="428" spans="2:39" x14ac:dyDescent="0.25">
      <c r="B428" s="16"/>
      <c r="C428" s="104"/>
      <c r="D428" s="104"/>
      <c r="E428" s="104"/>
      <c r="F428" s="104"/>
      <c r="G428" s="104"/>
      <c r="H428" s="104"/>
      <c r="I428" s="104"/>
      <c r="J428" s="104"/>
      <c r="K428" s="66"/>
      <c r="L428" s="16"/>
      <c r="M428" s="16"/>
      <c r="N428" s="16"/>
      <c r="O428" s="16"/>
      <c r="P428" s="16"/>
      <c r="Q428" s="16"/>
      <c r="R428" s="16"/>
      <c r="S428" s="16"/>
      <c r="T428" s="66"/>
      <c r="U428" s="16"/>
      <c r="V428" s="16"/>
      <c r="W428" s="16"/>
      <c r="X428" s="16"/>
      <c r="Y428" s="16"/>
      <c r="Z428" s="55"/>
      <c r="AE428" s="27"/>
      <c r="AF428" s="27"/>
      <c r="AG428" s="27"/>
      <c r="AJ428" s="27"/>
      <c r="AK428" s="27"/>
      <c r="AL428" s="27"/>
      <c r="AM428" s="27"/>
    </row>
    <row r="429" spans="2:39" x14ac:dyDescent="0.25">
      <c r="B429" s="16"/>
      <c r="C429" s="104"/>
      <c r="D429" s="104"/>
      <c r="E429" s="104"/>
      <c r="F429" s="104"/>
      <c r="G429" s="104"/>
      <c r="H429" s="104"/>
      <c r="I429" s="104"/>
      <c r="J429" s="104"/>
      <c r="K429" s="66"/>
      <c r="L429" s="16"/>
      <c r="M429" s="16"/>
      <c r="N429" s="16"/>
      <c r="O429" s="16"/>
      <c r="P429" s="16"/>
      <c r="Q429" s="16"/>
      <c r="R429" s="16"/>
      <c r="S429" s="16"/>
      <c r="T429" s="66"/>
      <c r="U429" s="16"/>
      <c r="V429" s="16"/>
      <c r="W429" s="16"/>
      <c r="X429" s="16"/>
      <c r="Y429" s="16"/>
      <c r="Z429" s="55"/>
      <c r="AE429" s="27"/>
      <c r="AF429" s="27"/>
      <c r="AG429" s="27"/>
      <c r="AJ429" s="27"/>
      <c r="AK429" s="27"/>
      <c r="AL429" s="27"/>
      <c r="AM429" s="27"/>
    </row>
    <row r="430" spans="2:39" x14ac:dyDescent="0.25">
      <c r="B430" s="16"/>
      <c r="C430" s="104"/>
      <c r="D430" s="104"/>
      <c r="E430" s="104"/>
      <c r="F430" s="104"/>
      <c r="G430" s="104"/>
      <c r="H430" s="104"/>
      <c r="I430" s="104"/>
      <c r="J430" s="104"/>
      <c r="K430" s="66"/>
      <c r="L430" s="16"/>
      <c r="M430" s="16"/>
      <c r="N430" s="16"/>
      <c r="O430" s="16"/>
      <c r="P430" s="16"/>
      <c r="Q430" s="16"/>
      <c r="R430" s="16"/>
      <c r="S430" s="16"/>
      <c r="T430" s="66"/>
      <c r="U430" s="16"/>
      <c r="V430" s="16"/>
      <c r="W430" s="16"/>
      <c r="X430" s="16"/>
      <c r="Y430" s="16"/>
      <c r="Z430" s="55"/>
      <c r="AE430" s="27"/>
      <c r="AF430" s="27"/>
      <c r="AG430" s="27"/>
      <c r="AJ430" s="27"/>
      <c r="AK430" s="27"/>
      <c r="AL430" s="27"/>
      <c r="AM430" s="27"/>
    </row>
    <row r="431" spans="2:39" x14ac:dyDescent="0.25">
      <c r="B431" s="16"/>
      <c r="C431" s="104"/>
      <c r="D431" s="104"/>
      <c r="E431" s="104"/>
      <c r="F431" s="104"/>
      <c r="G431" s="104"/>
      <c r="H431" s="104"/>
      <c r="I431" s="104"/>
      <c r="J431" s="104"/>
      <c r="K431" s="66"/>
      <c r="L431" s="16"/>
      <c r="M431" s="16"/>
      <c r="N431" s="16"/>
      <c r="O431" s="16"/>
      <c r="P431" s="16"/>
      <c r="Q431" s="16"/>
      <c r="R431" s="16"/>
      <c r="S431" s="16"/>
      <c r="T431" s="66"/>
      <c r="U431" s="16"/>
      <c r="V431" s="16"/>
      <c r="W431" s="16"/>
      <c r="X431" s="16"/>
      <c r="Y431" s="16"/>
      <c r="Z431" s="55"/>
      <c r="AE431" s="27"/>
      <c r="AF431" s="27"/>
      <c r="AG431" s="27"/>
      <c r="AJ431" s="27"/>
      <c r="AK431" s="27"/>
      <c r="AL431" s="27"/>
      <c r="AM431" s="27"/>
    </row>
    <row r="432" spans="2:39" x14ac:dyDescent="0.25">
      <c r="B432" s="16"/>
      <c r="C432" s="104"/>
      <c r="D432" s="104"/>
      <c r="E432" s="104"/>
      <c r="F432" s="104"/>
      <c r="G432" s="104"/>
      <c r="H432" s="104"/>
      <c r="I432" s="104"/>
      <c r="J432" s="104"/>
      <c r="K432" s="66"/>
      <c r="L432" s="16"/>
      <c r="M432" s="16"/>
      <c r="N432" s="16"/>
      <c r="O432" s="16"/>
      <c r="P432" s="16"/>
      <c r="Q432" s="16"/>
      <c r="R432" s="16"/>
      <c r="S432" s="16"/>
      <c r="T432" s="66"/>
      <c r="U432" s="16"/>
      <c r="V432" s="16"/>
      <c r="W432" s="16"/>
      <c r="X432" s="16"/>
      <c r="Y432" s="16"/>
      <c r="Z432" s="55"/>
      <c r="AE432" s="27"/>
      <c r="AF432" s="27"/>
      <c r="AG432" s="27"/>
      <c r="AJ432" s="27"/>
      <c r="AK432" s="27"/>
      <c r="AL432" s="27"/>
      <c r="AM432" s="27"/>
    </row>
    <row r="433" spans="2:39" x14ac:dyDescent="0.25">
      <c r="B433" s="16"/>
      <c r="C433" s="104"/>
      <c r="D433" s="104"/>
      <c r="E433" s="104"/>
      <c r="F433" s="104"/>
      <c r="G433" s="104"/>
      <c r="H433" s="104"/>
      <c r="I433" s="104"/>
      <c r="J433" s="104"/>
      <c r="K433" s="66"/>
      <c r="L433" s="16"/>
      <c r="M433" s="16"/>
      <c r="N433" s="16"/>
      <c r="O433" s="16"/>
      <c r="P433" s="16"/>
      <c r="Q433" s="16"/>
      <c r="R433" s="16"/>
      <c r="S433" s="16"/>
      <c r="T433" s="66"/>
      <c r="U433" s="16"/>
      <c r="V433" s="16"/>
      <c r="W433" s="16"/>
      <c r="X433" s="16"/>
      <c r="Y433" s="16"/>
      <c r="Z433" s="55"/>
      <c r="AE433" s="27"/>
      <c r="AF433" s="27"/>
      <c r="AG433" s="27"/>
      <c r="AJ433" s="27"/>
      <c r="AK433" s="27"/>
      <c r="AL433" s="27"/>
      <c r="AM433" s="27"/>
    </row>
    <row r="434" spans="2:39" x14ac:dyDescent="0.25">
      <c r="B434" s="16"/>
      <c r="C434" s="104"/>
      <c r="D434" s="104"/>
      <c r="E434" s="104"/>
      <c r="F434" s="104"/>
      <c r="G434" s="104"/>
      <c r="H434" s="104"/>
      <c r="I434" s="104"/>
      <c r="J434" s="104"/>
      <c r="K434" s="66"/>
      <c r="L434" s="16"/>
      <c r="M434" s="16"/>
      <c r="N434" s="16"/>
      <c r="O434" s="16"/>
      <c r="P434" s="16"/>
      <c r="Q434" s="16"/>
      <c r="R434" s="16"/>
      <c r="S434" s="16"/>
      <c r="T434" s="66"/>
      <c r="U434" s="16"/>
      <c r="V434" s="16"/>
      <c r="W434" s="16"/>
      <c r="X434" s="16"/>
      <c r="Y434" s="16"/>
      <c r="Z434" s="55"/>
      <c r="AE434" s="27"/>
      <c r="AF434" s="27"/>
      <c r="AG434" s="27"/>
      <c r="AJ434" s="27"/>
      <c r="AK434" s="27"/>
      <c r="AL434" s="27"/>
      <c r="AM434" s="27"/>
    </row>
    <row r="435" spans="2:39" x14ac:dyDescent="0.25">
      <c r="B435" s="16"/>
      <c r="C435" s="104"/>
      <c r="D435" s="104"/>
      <c r="E435" s="104"/>
      <c r="F435" s="104"/>
      <c r="G435" s="104"/>
      <c r="H435" s="104"/>
      <c r="I435" s="104"/>
      <c r="J435" s="104"/>
      <c r="K435" s="66"/>
      <c r="L435" s="16"/>
      <c r="M435" s="16"/>
      <c r="N435" s="16"/>
      <c r="O435" s="16"/>
      <c r="P435" s="16"/>
      <c r="Q435" s="16"/>
      <c r="R435" s="16"/>
      <c r="S435" s="16"/>
      <c r="T435" s="66"/>
      <c r="U435" s="16"/>
      <c r="V435" s="16"/>
      <c r="W435" s="16"/>
      <c r="X435" s="16"/>
      <c r="Y435" s="16"/>
      <c r="Z435" s="55"/>
      <c r="AE435" s="27"/>
      <c r="AF435" s="27"/>
      <c r="AG435" s="27"/>
      <c r="AJ435" s="27"/>
      <c r="AK435" s="27"/>
      <c r="AL435" s="27"/>
      <c r="AM435" s="27"/>
    </row>
    <row r="436" spans="2:39" x14ac:dyDescent="0.25">
      <c r="B436" s="16"/>
      <c r="C436" s="104"/>
      <c r="D436" s="104"/>
      <c r="E436" s="104"/>
      <c r="F436" s="104"/>
      <c r="G436" s="104"/>
      <c r="H436" s="104"/>
      <c r="I436" s="104"/>
      <c r="J436" s="104"/>
      <c r="K436" s="66"/>
      <c r="L436" s="16"/>
      <c r="M436" s="16"/>
      <c r="N436" s="16"/>
      <c r="O436" s="16"/>
      <c r="P436" s="16"/>
      <c r="Q436" s="16"/>
      <c r="R436" s="16"/>
      <c r="S436" s="16"/>
      <c r="T436" s="66"/>
      <c r="U436" s="16"/>
      <c r="V436" s="16"/>
      <c r="W436" s="16"/>
      <c r="X436" s="16"/>
      <c r="Y436" s="16"/>
      <c r="Z436" s="55"/>
      <c r="AE436" s="27"/>
      <c r="AF436" s="27"/>
      <c r="AG436" s="27"/>
      <c r="AJ436" s="27"/>
      <c r="AK436" s="27"/>
      <c r="AL436" s="27"/>
      <c r="AM436" s="27"/>
    </row>
    <row r="437" spans="2:39" x14ac:dyDescent="0.25">
      <c r="B437" s="16"/>
      <c r="C437" s="104"/>
      <c r="D437" s="104"/>
      <c r="E437" s="104"/>
      <c r="F437" s="104"/>
      <c r="G437" s="104"/>
      <c r="H437" s="104"/>
      <c r="I437" s="104"/>
      <c r="J437" s="104"/>
      <c r="K437" s="66"/>
      <c r="L437" s="16"/>
      <c r="M437" s="16"/>
      <c r="N437" s="16"/>
      <c r="O437" s="16"/>
      <c r="P437" s="16"/>
      <c r="Q437" s="16"/>
      <c r="R437" s="16"/>
      <c r="S437" s="16"/>
      <c r="T437" s="66"/>
      <c r="U437" s="16"/>
      <c r="V437" s="16"/>
      <c r="W437" s="16"/>
      <c r="X437" s="16"/>
      <c r="Y437" s="16"/>
      <c r="Z437" s="55"/>
      <c r="AE437" s="27"/>
      <c r="AF437" s="27"/>
      <c r="AG437" s="27"/>
      <c r="AJ437" s="27"/>
      <c r="AK437" s="27"/>
      <c r="AL437" s="27"/>
      <c r="AM437" s="27"/>
    </row>
    <row r="438" spans="2:39" x14ac:dyDescent="0.25">
      <c r="B438" s="16"/>
      <c r="C438" s="104"/>
      <c r="D438" s="104"/>
      <c r="E438" s="104"/>
      <c r="F438" s="104"/>
      <c r="G438" s="104"/>
      <c r="H438" s="104"/>
      <c r="I438" s="104"/>
      <c r="J438" s="104"/>
      <c r="K438" s="66"/>
      <c r="L438" s="16"/>
      <c r="M438" s="16"/>
      <c r="N438" s="16"/>
      <c r="O438" s="16"/>
      <c r="P438" s="16"/>
      <c r="Q438" s="16"/>
      <c r="R438" s="16"/>
      <c r="S438" s="16"/>
      <c r="T438" s="66"/>
      <c r="U438" s="16"/>
      <c r="V438" s="16"/>
      <c r="W438" s="16"/>
      <c r="X438" s="16"/>
      <c r="Y438" s="16"/>
      <c r="Z438" s="55"/>
      <c r="AE438" s="27"/>
      <c r="AF438" s="27"/>
      <c r="AG438" s="27"/>
      <c r="AJ438" s="27"/>
      <c r="AK438" s="27"/>
      <c r="AL438" s="27"/>
      <c r="AM438" s="27"/>
    </row>
    <row r="439" spans="2:39" x14ac:dyDescent="0.25">
      <c r="B439" s="16"/>
      <c r="C439" s="104"/>
      <c r="D439" s="104"/>
      <c r="E439" s="104"/>
      <c r="F439" s="104"/>
      <c r="G439" s="104"/>
      <c r="H439" s="104"/>
      <c r="I439" s="104"/>
      <c r="J439" s="104"/>
      <c r="K439" s="66"/>
      <c r="L439" s="16"/>
      <c r="M439" s="16"/>
      <c r="N439" s="16"/>
      <c r="O439" s="16"/>
      <c r="P439" s="16"/>
      <c r="Q439" s="16"/>
      <c r="R439" s="16"/>
      <c r="S439" s="16"/>
      <c r="T439" s="66"/>
      <c r="U439" s="16"/>
      <c r="V439" s="16"/>
      <c r="W439" s="16"/>
      <c r="X439" s="16"/>
      <c r="Y439" s="16"/>
      <c r="Z439" s="55"/>
      <c r="AE439" s="27"/>
      <c r="AF439" s="27"/>
      <c r="AG439" s="27"/>
      <c r="AJ439" s="27"/>
      <c r="AK439" s="27"/>
      <c r="AL439" s="27"/>
      <c r="AM439" s="27"/>
    </row>
    <row r="440" spans="2:39" x14ac:dyDescent="0.25">
      <c r="B440" s="16"/>
      <c r="C440" s="104"/>
      <c r="D440" s="104"/>
      <c r="E440" s="104"/>
      <c r="F440" s="104"/>
      <c r="G440" s="104"/>
      <c r="H440" s="104"/>
      <c r="I440" s="104"/>
      <c r="J440" s="104"/>
      <c r="K440" s="66"/>
      <c r="L440" s="16"/>
      <c r="M440" s="16"/>
      <c r="N440" s="16"/>
      <c r="O440" s="16"/>
      <c r="P440" s="16"/>
      <c r="Q440" s="16"/>
      <c r="R440" s="16"/>
      <c r="S440" s="16"/>
      <c r="T440" s="66"/>
      <c r="U440" s="16"/>
      <c r="V440" s="16"/>
      <c r="W440" s="16"/>
      <c r="X440" s="16"/>
      <c r="Y440" s="16"/>
      <c r="Z440" s="55"/>
      <c r="AE440" s="27"/>
      <c r="AF440" s="27"/>
      <c r="AG440" s="27"/>
      <c r="AJ440" s="27"/>
      <c r="AK440" s="27"/>
      <c r="AL440" s="27"/>
      <c r="AM440" s="27"/>
    </row>
    <row r="441" spans="2:39" x14ac:dyDescent="0.25">
      <c r="B441" s="16"/>
      <c r="C441" s="104"/>
      <c r="D441" s="104"/>
      <c r="E441" s="104"/>
      <c r="F441" s="104"/>
      <c r="G441" s="104"/>
      <c r="H441" s="104"/>
      <c r="I441" s="104"/>
      <c r="J441" s="104"/>
      <c r="K441" s="66"/>
      <c r="L441" s="16"/>
      <c r="M441" s="16"/>
      <c r="N441" s="16"/>
      <c r="O441" s="16"/>
      <c r="P441" s="16"/>
      <c r="Q441" s="16"/>
      <c r="R441" s="16"/>
      <c r="S441" s="16"/>
      <c r="T441" s="66"/>
      <c r="U441" s="16"/>
      <c r="V441" s="16"/>
      <c r="W441" s="16"/>
      <c r="X441" s="16"/>
      <c r="Y441" s="16"/>
      <c r="Z441" s="55"/>
      <c r="AE441" s="27"/>
      <c r="AF441" s="27"/>
      <c r="AG441" s="27"/>
      <c r="AJ441" s="27"/>
      <c r="AK441" s="27"/>
      <c r="AL441" s="27"/>
      <c r="AM441" s="27"/>
    </row>
    <row r="442" spans="2:39" x14ac:dyDescent="0.25">
      <c r="B442" s="16"/>
      <c r="C442" s="104"/>
      <c r="D442" s="104"/>
      <c r="E442" s="104"/>
      <c r="F442" s="104"/>
      <c r="G442" s="104"/>
      <c r="H442" s="104"/>
      <c r="I442" s="104"/>
      <c r="J442" s="104"/>
      <c r="K442" s="66"/>
      <c r="L442" s="16"/>
      <c r="M442" s="16"/>
      <c r="N442" s="16"/>
      <c r="O442" s="16"/>
      <c r="P442" s="16"/>
      <c r="Q442" s="16"/>
      <c r="R442" s="16"/>
      <c r="S442" s="16"/>
      <c r="T442" s="66"/>
      <c r="U442" s="16"/>
      <c r="V442" s="16"/>
      <c r="W442" s="16"/>
      <c r="X442" s="16"/>
      <c r="Y442" s="16"/>
      <c r="Z442" s="55"/>
      <c r="AE442" s="27"/>
      <c r="AF442" s="27"/>
      <c r="AG442" s="27"/>
      <c r="AJ442" s="27"/>
      <c r="AK442" s="27"/>
      <c r="AL442" s="27"/>
      <c r="AM442" s="27"/>
    </row>
    <row r="443" spans="2:39" x14ac:dyDescent="0.25">
      <c r="B443" s="16"/>
      <c r="C443" s="104"/>
      <c r="D443" s="104"/>
      <c r="E443" s="104"/>
      <c r="F443" s="104"/>
      <c r="G443" s="104"/>
      <c r="H443" s="104"/>
      <c r="I443" s="104"/>
      <c r="J443" s="104"/>
      <c r="K443" s="66"/>
      <c r="L443" s="16"/>
      <c r="M443" s="16"/>
      <c r="N443" s="16"/>
      <c r="O443" s="16"/>
      <c r="P443" s="16"/>
      <c r="Q443" s="16"/>
      <c r="R443" s="16"/>
      <c r="S443" s="16"/>
      <c r="T443" s="66"/>
      <c r="U443" s="16"/>
      <c r="V443" s="16"/>
      <c r="W443" s="16"/>
      <c r="X443" s="16"/>
      <c r="Y443" s="16"/>
      <c r="Z443" s="55"/>
      <c r="AE443" s="27"/>
      <c r="AF443" s="27"/>
      <c r="AG443" s="27"/>
      <c r="AJ443" s="27"/>
      <c r="AK443" s="27"/>
      <c r="AL443" s="27"/>
      <c r="AM443" s="27"/>
    </row>
    <row r="444" spans="2:39" x14ac:dyDescent="0.25">
      <c r="B444" s="16"/>
      <c r="C444" s="104"/>
      <c r="D444" s="104"/>
      <c r="E444" s="104"/>
      <c r="F444" s="104"/>
      <c r="G444" s="104"/>
      <c r="H444" s="104"/>
      <c r="I444" s="104"/>
      <c r="J444" s="104"/>
      <c r="K444" s="66"/>
      <c r="L444" s="16"/>
      <c r="M444" s="16"/>
      <c r="N444" s="16"/>
      <c r="O444" s="16"/>
      <c r="P444" s="16"/>
      <c r="Q444" s="16"/>
      <c r="R444" s="16"/>
      <c r="S444" s="16"/>
      <c r="T444" s="66"/>
      <c r="U444" s="16"/>
      <c r="V444" s="16"/>
      <c r="W444" s="16"/>
      <c r="X444" s="16"/>
      <c r="Y444" s="16"/>
      <c r="Z444" s="55"/>
      <c r="AE444" s="27"/>
      <c r="AF444" s="27"/>
      <c r="AG444" s="27"/>
      <c r="AJ444" s="27"/>
      <c r="AK444" s="27"/>
      <c r="AL444" s="27"/>
      <c r="AM444" s="27"/>
    </row>
    <row r="445" spans="2:39" x14ac:dyDescent="0.25">
      <c r="B445" s="16"/>
      <c r="C445" s="104"/>
      <c r="D445" s="104"/>
      <c r="E445" s="104"/>
      <c r="F445" s="104"/>
      <c r="G445" s="104"/>
      <c r="H445" s="104"/>
      <c r="I445" s="104"/>
      <c r="J445" s="104"/>
      <c r="K445" s="66"/>
      <c r="L445" s="16"/>
      <c r="M445" s="16"/>
      <c r="N445" s="16"/>
      <c r="O445" s="16"/>
      <c r="P445" s="16"/>
      <c r="Q445" s="16"/>
      <c r="R445" s="16"/>
      <c r="S445" s="16"/>
      <c r="T445" s="66"/>
      <c r="U445" s="16"/>
      <c r="V445" s="16"/>
      <c r="W445" s="16"/>
      <c r="X445" s="16"/>
      <c r="Y445" s="16"/>
      <c r="Z445" s="55"/>
      <c r="AE445" s="27"/>
      <c r="AF445" s="27"/>
      <c r="AG445" s="27"/>
      <c r="AJ445" s="27"/>
      <c r="AK445" s="27"/>
      <c r="AL445" s="27"/>
      <c r="AM445" s="27"/>
    </row>
    <row r="446" spans="2:39" x14ac:dyDescent="0.25">
      <c r="B446" s="16"/>
      <c r="C446" s="104"/>
      <c r="D446" s="104"/>
      <c r="E446" s="104"/>
      <c r="F446" s="104"/>
      <c r="G446" s="104"/>
      <c r="H446" s="104"/>
      <c r="I446" s="104"/>
      <c r="J446" s="104"/>
      <c r="K446" s="66"/>
      <c r="L446" s="16"/>
      <c r="M446" s="16"/>
      <c r="N446" s="16"/>
      <c r="O446" s="16"/>
      <c r="P446" s="16"/>
      <c r="Q446" s="16"/>
      <c r="R446" s="16"/>
      <c r="S446" s="16"/>
      <c r="T446" s="66"/>
      <c r="U446" s="16"/>
      <c r="V446" s="16"/>
      <c r="W446" s="16"/>
      <c r="X446" s="16"/>
      <c r="Y446" s="16"/>
      <c r="Z446" s="55"/>
      <c r="AE446" s="27"/>
      <c r="AF446" s="27"/>
      <c r="AG446" s="27"/>
      <c r="AJ446" s="27"/>
      <c r="AK446" s="27"/>
      <c r="AL446" s="27"/>
      <c r="AM446" s="27"/>
    </row>
    <row r="447" spans="2:39" x14ac:dyDescent="0.25">
      <c r="B447" s="16"/>
      <c r="C447" s="104"/>
      <c r="D447" s="104"/>
      <c r="E447" s="104"/>
      <c r="F447" s="104"/>
      <c r="G447" s="104"/>
      <c r="H447" s="104"/>
      <c r="I447" s="104"/>
      <c r="J447" s="104"/>
      <c r="K447" s="66"/>
      <c r="L447" s="16"/>
      <c r="M447" s="16"/>
      <c r="N447" s="16"/>
      <c r="O447" s="16"/>
      <c r="P447" s="16"/>
      <c r="Q447" s="16"/>
      <c r="R447" s="16"/>
      <c r="S447" s="16"/>
      <c r="T447" s="66"/>
      <c r="U447" s="16"/>
      <c r="V447" s="16"/>
      <c r="W447" s="16"/>
      <c r="X447" s="16"/>
      <c r="Y447" s="16"/>
      <c r="Z447" s="55"/>
      <c r="AE447" s="27"/>
      <c r="AF447" s="27"/>
      <c r="AG447" s="27"/>
      <c r="AJ447" s="27"/>
      <c r="AK447" s="27"/>
      <c r="AL447" s="27"/>
      <c r="AM447" s="27"/>
    </row>
    <row r="448" spans="2:39" x14ac:dyDescent="0.25">
      <c r="B448" s="16"/>
      <c r="C448" s="104"/>
      <c r="D448" s="104"/>
      <c r="E448" s="104"/>
      <c r="F448" s="104"/>
      <c r="G448" s="104"/>
      <c r="H448" s="104"/>
      <c r="I448" s="104"/>
      <c r="J448" s="104"/>
      <c r="K448" s="66"/>
      <c r="L448" s="16"/>
      <c r="M448" s="16"/>
      <c r="N448" s="16"/>
      <c r="O448" s="16"/>
      <c r="P448" s="16"/>
      <c r="Q448" s="16"/>
      <c r="R448" s="16"/>
      <c r="S448" s="16"/>
      <c r="T448" s="66"/>
      <c r="U448" s="16"/>
      <c r="V448" s="16"/>
      <c r="W448" s="16"/>
      <c r="X448" s="16"/>
      <c r="Y448" s="16"/>
      <c r="Z448" s="55"/>
      <c r="AE448" s="27"/>
      <c r="AF448" s="27"/>
      <c r="AG448" s="27"/>
      <c r="AJ448" s="27"/>
      <c r="AK448" s="27"/>
      <c r="AL448" s="27"/>
      <c r="AM448" s="27"/>
    </row>
    <row r="449" spans="2:39" x14ac:dyDescent="0.25">
      <c r="B449" s="16"/>
      <c r="C449" s="104"/>
      <c r="D449" s="104"/>
      <c r="E449" s="104"/>
      <c r="F449" s="104"/>
      <c r="G449" s="104"/>
      <c r="H449" s="104"/>
      <c r="I449" s="104"/>
      <c r="J449" s="104"/>
      <c r="K449" s="66"/>
      <c r="L449" s="16"/>
      <c r="M449" s="16"/>
      <c r="N449" s="16"/>
      <c r="O449" s="16"/>
      <c r="P449" s="16"/>
      <c r="Q449" s="16"/>
      <c r="R449" s="16"/>
      <c r="S449" s="16"/>
      <c r="T449" s="66"/>
      <c r="U449" s="16"/>
      <c r="V449" s="16"/>
      <c r="W449" s="16"/>
      <c r="X449" s="16"/>
      <c r="Y449" s="16"/>
      <c r="Z449" s="55"/>
      <c r="AE449" s="27"/>
      <c r="AF449" s="27"/>
      <c r="AG449" s="27"/>
      <c r="AJ449" s="27"/>
      <c r="AK449" s="27"/>
      <c r="AL449" s="27"/>
      <c r="AM449" s="27"/>
    </row>
    <row r="450" spans="2:39" x14ac:dyDescent="0.25">
      <c r="B450" s="16"/>
      <c r="C450" s="104"/>
      <c r="D450" s="104"/>
      <c r="E450" s="104"/>
      <c r="F450" s="104"/>
      <c r="G450" s="104"/>
      <c r="H450" s="104"/>
      <c r="I450" s="104"/>
      <c r="J450" s="104"/>
      <c r="K450" s="66"/>
      <c r="L450" s="16"/>
      <c r="M450" s="16"/>
      <c r="N450" s="16"/>
      <c r="O450" s="16"/>
      <c r="P450" s="16"/>
      <c r="Q450" s="16"/>
      <c r="R450" s="16"/>
      <c r="S450" s="16"/>
      <c r="T450" s="66"/>
      <c r="U450" s="16"/>
      <c r="V450" s="16"/>
      <c r="W450" s="16"/>
      <c r="X450" s="16"/>
      <c r="Y450" s="16"/>
      <c r="Z450" s="55"/>
      <c r="AE450" s="27"/>
      <c r="AF450" s="27"/>
      <c r="AG450" s="27"/>
      <c r="AJ450" s="27"/>
      <c r="AK450" s="27"/>
      <c r="AL450" s="27"/>
      <c r="AM450" s="27"/>
    </row>
    <row r="451" spans="2:39" x14ac:dyDescent="0.25">
      <c r="B451" s="16"/>
      <c r="C451" s="104"/>
      <c r="D451" s="104"/>
      <c r="E451" s="104"/>
      <c r="F451" s="104"/>
      <c r="G451" s="104"/>
      <c r="H451" s="104"/>
      <c r="I451" s="104"/>
      <c r="J451" s="104"/>
      <c r="K451" s="66"/>
      <c r="L451" s="16"/>
      <c r="M451" s="16"/>
      <c r="N451" s="16"/>
      <c r="O451" s="16"/>
      <c r="P451" s="16"/>
      <c r="Q451" s="16"/>
      <c r="R451" s="16"/>
      <c r="S451" s="16"/>
      <c r="T451" s="66"/>
      <c r="U451" s="16"/>
      <c r="V451" s="16"/>
      <c r="W451" s="16"/>
      <c r="X451" s="16"/>
      <c r="Y451" s="16"/>
      <c r="Z451" s="55"/>
      <c r="AE451" s="27"/>
      <c r="AF451" s="27"/>
      <c r="AG451" s="27"/>
      <c r="AJ451" s="27"/>
      <c r="AK451" s="27"/>
      <c r="AL451" s="27"/>
      <c r="AM451" s="27"/>
    </row>
    <row r="452" spans="2:39" x14ac:dyDescent="0.25">
      <c r="B452" s="16"/>
      <c r="C452" s="104"/>
      <c r="D452" s="104"/>
      <c r="E452" s="104"/>
      <c r="F452" s="104"/>
      <c r="G452" s="104"/>
      <c r="H452" s="104"/>
      <c r="I452" s="104"/>
      <c r="J452" s="104"/>
      <c r="K452" s="66"/>
      <c r="L452" s="16"/>
      <c r="M452" s="16"/>
      <c r="N452" s="16"/>
      <c r="O452" s="16"/>
      <c r="P452" s="16"/>
      <c r="Q452" s="16"/>
      <c r="R452" s="16"/>
      <c r="S452" s="16"/>
      <c r="T452" s="66"/>
      <c r="U452" s="16"/>
      <c r="V452" s="16"/>
      <c r="W452" s="16"/>
      <c r="X452" s="16"/>
      <c r="Y452" s="16"/>
      <c r="Z452" s="55"/>
      <c r="AE452" s="27"/>
      <c r="AF452" s="27"/>
      <c r="AG452" s="27"/>
      <c r="AJ452" s="27"/>
      <c r="AK452" s="27"/>
      <c r="AL452" s="27"/>
      <c r="AM452" s="27"/>
    </row>
    <row r="453" spans="2:39" x14ac:dyDescent="0.25">
      <c r="B453" s="16"/>
      <c r="C453" s="104"/>
      <c r="D453" s="104"/>
      <c r="E453" s="104"/>
      <c r="F453" s="104"/>
      <c r="G453" s="104"/>
      <c r="H453" s="104"/>
      <c r="I453" s="104"/>
      <c r="J453" s="104"/>
      <c r="K453" s="66"/>
      <c r="L453" s="16"/>
      <c r="M453" s="16"/>
      <c r="N453" s="16"/>
      <c r="O453" s="16"/>
      <c r="P453" s="16"/>
      <c r="Q453" s="16"/>
      <c r="R453" s="16"/>
      <c r="S453" s="16"/>
      <c r="T453" s="66"/>
      <c r="U453" s="16"/>
      <c r="V453" s="16"/>
      <c r="W453" s="16"/>
      <c r="X453" s="16"/>
      <c r="Y453" s="16"/>
      <c r="Z453" s="55"/>
      <c r="AE453" s="27"/>
      <c r="AF453" s="27"/>
      <c r="AG453" s="27"/>
      <c r="AJ453" s="27"/>
      <c r="AK453" s="27"/>
      <c r="AL453" s="27"/>
      <c r="AM453" s="27"/>
    </row>
    <row r="454" spans="2:39" x14ac:dyDescent="0.25">
      <c r="B454" s="16"/>
      <c r="C454" s="104"/>
      <c r="D454" s="104"/>
      <c r="E454" s="104"/>
      <c r="F454" s="104"/>
      <c r="G454" s="104"/>
      <c r="H454" s="104"/>
      <c r="I454" s="104"/>
      <c r="J454" s="104"/>
      <c r="K454" s="66"/>
      <c r="L454" s="16"/>
      <c r="M454" s="16"/>
      <c r="N454" s="16"/>
      <c r="O454" s="16"/>
      <c r="P454" s="16"/>
      <c r="Q454" s="16"/>
      <c r="R454" s="16"/>
      <c r="S454" s="16"/>
      <c r="T454" s="66"/>
      <c r="U454" s="16"/>
      <c r="V454" s="16"/>
      <c r="W454" s="16"/>
      <c r="X454" s="16"/>
      <c r="Y454" s="16"/>
      <c r="Z454" s="55"/>
      <c r="AE454" s="27"/>
      <c r="AF454" s="27"/>
      <c r="AG454" s="27"/>
      <c r="AJ454" s="27"/>
      <c r="AK454" s="27"/>
      <c r="AL454" s="27"/>
      <c r="AM454" s="27"/>
    </row>
    <row r="455" spans="2:39" x14ac:dyDescent="0.25">
      <c r="B455" s="16"/>
      <c r="C455" s="104"/>
      <c r="D455" s="104"/>
      <c r="E455" s="104"/>
      <c r="F455" s="104"/>
      <c r="G455" s="104"/>
      <c r="H455" s="104"/>
      <c r="I455" s="104"/>
      <c r="J455" s="104"/>
      <c r="K455" s="66"/>
      <c r="L455" s="16"/>
      <c r="M455" s="16"/>
      <c r="N455" s="16"/>
      <c r="O455" s="16"/>
      <c r="P455" s="16"/>
      <c r="Q455" s="16"/>
      <c r="R455" s="16"/>
      <c r="S455" s="16"/>
      <c r="T455" s="66"/>
      <c r="U455" s="16"/>
      <c r="V455" s="16"/>
      <c r="W455" s="16"/>
      <c r="X455" s="16"/>
      <c r="Y455" s="16"/>
      <c r="Z455" s="55"/>
      <c r="AE455" s="27"/>
      <c r="AF455" s="27"/>
      <c r="AG455" s="27"/>
      <c r="AJ455" s="27"/>
      <c r="AK455" s="27"/>
      <c r="AL455" s="27"/>
      <c r="AM455" s="27"/>
    </row>
    <row r="456" spans="2:39" x14ac:dyDescent="0.25">
      <c r="B456" s="16"/>
      <c r="C456" s="104"/>
      <c r="D456" s="104"/>
      <c r="E456" s="104"/>
      <c r="F456" s="104"/>
      <c r="G456" s="104"/>
      <c r="H456" s="104"/>
      <c r="I456" s="104"/>
      <c r="J456" s="104"/>
      <c r="K456" s="66"/>
      <c r="L456" s="16"/>
      <c r="M456" s="16"/>
      <c r="N456" s="16"/>
      <c r="O456" s="16"/>
      <c r="P456" s="16"/>
      <c r="Q456" s="16"/>
      <c r="R456" s="16"/>
      <c r="S456" s="16"/>
      <c r="T456" s="66"/>
      <c r="U456" s="16"/>
      <c r="V456" s="16"/>
      <c r="W456" s="16"/>
      <c r="X456" s="16"/>
      <c r="Y456" s="16"/>
      <c r="Z456" s="55"/>
      <c r="AE456" s="27"/>
      <c r="AF456" s="27"/>
      <c r="AG456" s="27"/>
      <c r="AJ456" s="27"/>
      <c r="AK456" s="27"/>
      <c r="AL456" s="27"/>
      <c r="AM456" s="27"/>
    </row>
    <row r="457" spans="2:39" x14ac:dyDescent="0.25">
      <c r="B457" s="16"/>
      <c r="C457" s="104"/>
      <c r="D457" s="104"/>
      <c r="E457" s="104"/>
      <c r="F457" s="104"/>
      <c r="G457" s="104"/>
      <c r="H457" s="104"/>
      <c r="I457" s="104"/>
      <c r="J457" s="104"/>
      <c r="K457" s="66"/>
      <c r="L457" s="16"/>
      <c r="M457" s="16"/>
      <c r="N457" s="16"/>
      <c r="O457" s="16"/>
      <c r="P457" s="16"/>
      <c r="Q457" s="16"/>
      <c r="R457" s="16"/>
      <c r="S457" s="16"/>
      <c r="T457" s="66"/>
      <c r="U457" s="16"/>
      <c r="V457" s="16"/>
      <c r="W457" s="16"/>
      <c r="X457" s="16"/>
      <c r="Y457" s="16"/>
      <c r="Z457" s="55"/>
      <c r="AE457" s="27"/>
      <c r="AF457" s="27"/>
      <c r="AG457" s="27"/>
      <c r="AJ457" s="27"/>
      <c r="AK457" s="27"/>
      <c r="AL457" s="27"/>
      <c r="AM457" s="27"/>
    </row>
    <row r="458" spans="2:39" x14ac:dyDescent="0.25">
      <c r="B458" s="16"/>
      <c r="C458" s="104"/>
      <c r="D458" s="104"/>
      <c r="E458" s="104"/>
      <c r="F458" s="104"/>
      <c r="G458" s="104"/>
      <c r="H458" s="104"/>
      <c r="I458" s="104"/>
      <c r="J458" s="104"/>
      <c r="K458" s="66"/>
      <c r="L458" s="16"/>
      <c r="M458" s="16"/>
      <c r="N458" s="16"/>
      <c r="O458" s="16"/>
      <c r="P458" s="16"/>
      <c r="Q458" s="16"/>
      <c r="R458" s="16"/>
      <c r="S458" s="16"/>
      <c r="T458" s="66"/>
      <c r="U458" s="16"/>
      <c r="V458" s="16"/>
      <c r="W458" s="16"/>
      <c r="X458" s="16"/>
      <c r="Y458" s="16"/>
      <c r="Z458" s="55"/>
      <c r="AE458" s="27"/>
      <c r="AF458" s="27"/>
      <c r="AG458" s="27"/>
      <c r="AJ458" s="27"/>
      <c r="AK458" s="27"/>
      <c r="AL458" s="27"/>
      <c r="AM458" s="27"/>
    </row>
    <row r="459" spans="2:39" x14ac:dyDescent="0.25">
      <c r="B459" s="16"/>
      <c r="C459" s="104"/>
      <c r="D459" s="104"/>
      <c r="E459" s="104"/>
      <c r="F459" s="104"/>
      <c r="G459" s="104"/>
      <c r="H459" s="104"/>
      <c r="I459" s="104"/>
      <c r="J459" s="104"/>
      <c r="K459" s="66"/>
      <c r="L459" s="16"/>
      <c r="M459" s="16"/>
      <c r="N459" s="16"/>
      <c r="O459" s="16"/>
      <c r="P459" s="16"/>
      <c r="Q459" s="16"/>
      <c r="R459" s="16"/>
      <c r="S459" s="16"/>
      <c r="T459" s="66"/>
      <c r="U459" s="16"/>
      <c r="V459" s="16"/>
      <c r="W459" s="16"/>
      <c r="X459" s="16"/>
      <c r="Y459" s="16"/>
      <c r="Z459" s="55"/>
      <c r="AE459" s="27"/>
      <c r="AF459" s="27"/>
      <c r="AG459" s="27"/>
      <c r="AJ459" s="27"/>
      <c r="AK459" s="27"/>
      <c r="AL459" s="27"/>
      <c r="AM459" s="27"/>
    </row>
    <row r="460" spans="2:39" x14ac:dyDescent="0.25">
      <c r="B460" s="16"/>
      <c r="C460" s="104"/>
      <c r="D460" s="104"/>
      <c r="E460" s="104"/>
      <c r="F460" s="104"/>
      <c r="G460" s="104"/>
      <c r="H460" s="104"/>
      <c r="I460" s="104"/>
      <c r="J460" s="104"/>
      <c r="K460" s="66"/>
      <c r="L460" s="16"/>
      <c r="M460" s="16"/>
      <c r="N460" s="16"/>
      <c r="O460" s="16"/>
      <c r="P460" s="16"/>
      <c r="Q460" s="16"/>
      <c r="R460" s="16"/>
      <c r="S460" s="16"/>
      <c r="T460" s="66"/>
      <c r="U460" s="16"/>
      <c r="V460" s="16"/>
      <c r="W460" s="16"/>
      <c r="X460" s="16"/>
      <c r="Y460" s="16"/>
      <c r="Z460" s="55"/>
      <c r="AE460" s="27"/>
      <c r="AF460" s="27"/>
      <c r="AG460" s="27"/>
      <c r="AJ460" s="27"/>
      <c r="AK460" s="27"/>
      <c r="AL460" s="27"/>
      <c r="AM460" s="27"/>
    </row>
    <row r="461" spans="2:39" x14ac:dyDescent="0.25">
      <c r="B461" s="16"/>
      <c r="C461" s="104"/>
      <c r="D461" s="104"/>
      <c r="E461" s="104"/>
      <c r="F461" s="104"/>
      <c r="G461" s="104"/>
      <c r="H461" s="104"/>
      <c r="I461" s="104"/>
      <c r="J461" s="104"/>
      <c r="K461" s="66"/>
      <c r="L461" s="16"/>
      <c r="M461" s="16"/>
      <c r="N461" s="16"/>
      <c r="O461" s="16"/>
      <c r="P461" s="16"/>
      <c r="Q461" s="16"/>
      <c r="R461" s="16"/>
      <c r="S461" s="16"/>
      <c r="T461" s="66"/>
      <c r="U461" s="16"/>
      <c r="V461" s="16"/>
      <c r="W461" s="16"/>
      <c r="X461" s="16"/>
      <c r="Y461" s="16"/>
      <c r="Z461" s="55"/>
      <c r="AE461" s="27"/>
      <c r="AF461" s="27"/>
      <c r="AG461" s="27"/>
      <c r="AJ461" s="27"/>
      <c r="AK461" s="27"/>
      <c r="AL461" s="27"/>
      <c r="AM461" s="27"/>
    </row>
    <row r="462" spans="2:39" x14ac:dyDescent="0.25">
      <c r="B462" s="16"/>
      <c r="C462" s="104"/>
      <c r="D462" s="104"/>
      <c r="E462" s="104"/>
      <c r="F462" s="104"/>
      <c r="G462" s="104"/>
      <c r="H462" s="104"/>
      <c r="I462" s="104"/>
      <c r="J462" s="104"/>
      <c r="K462" s="66"/>
      <c r="L462" s="16"/>
      <c r="M462" s="16"/>
      <c r="N462" s="16"/>
      <c r="O462" s="16"/>
      <c r="P462" s="16"/>
      <c r="Q462" s="16"/>
      <c r="R462" s="16"/>
      <c r="S462" s="16"/>
      <c r="T462" s="66"/>
      <c r="U462" s="16"/>
      <c r="V462" s="16"/>
      <c r="W462" s="16"/>
      <c r="X462" s="16"/>
      <c r="Y462" s="16"/>
      <c r="Z462" s="55"/>
      <c r="AE462" s="27"/>
      <c r="AF462" s="27"/>
      <c r="AG462" s="27"/>
      <c r="AJ462" s="27"/>
      <c r="AK462" s="27"/>
      <c r="AL462" s="27"/>
      <c r="AM462" s="27"/>
    </row>
    <row r="463" spans="2:39" x14ac:dyDescent="0.25">
      <c r="B463" s="16"/>
      <c r="C463" s="104"/>
      <c r="D463" s="104"/>
      <c r="E463" s="104"/>
      <c r="F463" s="104"/>
      <c r="G463" s="104"/>
      <c r="H463" s="104"/>
      <c r="I463" s="104"/>
      <c r="J463" s="104"/>
      <c r="K463" s="66"/>
      <c r="L463" s="16"/>
      <c r="M463" s="16"/>
      <c r="N463" s="16"/>
      <c r="O463" s="16"/>
      <c r="P463" s="16"/>
      <c r="Q463" s="16"/>
      <c r="R463" s="16"/>
      <c r="S463" s="16"/>
      <c r="T463" s="66"/>
      <c r="U463" s="16"/>
      <c r="V463" s="16"/>
      <c r="W463" s="16"/>
      <c r="X463" s="16"/>
      <c r="Y463" s="16"/>
      <c r="Z463" s="55"/>
      <c r="AE463" s="27"/>
      <c r="AF463" s="27"/>
      <c r="AG463" s="27"/>
      <c r="AJ463" s="27"/>
      <c r="AK463" s="27"/>
      <c r="AL463" s="27"/>
      <c r="AM463" s="27"/>
    </row>
    <row r="464" spans="2:39" x14ac:dyDescent="0.25">
      <c r="B464" s="16"/>
      <c r="C464" s="104"/>
      <c r="D464" s="104"/>
      <c r="E464" s="104"/>
      <c r="F464" s="104"/>
      <c r="G464" s="104"/>
      <c r="H464" s="104"/>
      <c r="I464" s="104"/>
      <c r="J464" s="104"/>
      <c r="K464" s="66"/>
      <c r="L464" s="16"/>
      <c r="M464" s="16"/>
      <c r="N464" s="16"/>
      <c r="O464" s="16"/>
      <c r="P464" s="16"/>
      <c r="Q464" s="16"/>
      <c r="R464" s="16"/>
      <c r="S464" s="16"/>
      <c r="T464" s="66"/>
      <c r="U464" s="16"/>
      <c r="V464" s="16"/>
      <c r="W464" s="16"/>
      <c r="X464" s="16"/>
      <c r="Y464" s="16"/>
      <c r="Z464" s="55"/>
      <c r="AE464" s="27"/>
      <c r="AF464" s="27"/>
      <c r="AG464" s="27"/>
      <c r="AJ464" s="27"/>
      <c r="AK464" s="27"/>
      <c r="AL464" s="27"/>
      <c r="AM464" s="27"/>
    </row>
    <row r="465" spans="2:39" x14ac:dyDescent="0.25">
      <c r="B465" s="16"/>
      <c r="C465" s="104"/>
      <c r="D465" s="104"/>
      <c r="E465" s="104"/>
      <c r="F465" s="104"/>
      <c r="G465" s="104"/>
      <c r="H465" s="104"/>
      <c r="I465" s="104"/>
      <c r="J465" s="104"/>
      <c r="K465" s="66"/>
      <c r="L465" s="16"/>
      <c r="M465" s="16"/>
      <c r="N465" s="16"/>
      <c r="O465" s="16"/>
      <c r="P465" s="16"/>
      <c r="Q465" s="16"/>
      <c r="R465" s="16"/>
      <c r="S465" s="16"/>
      <c r="T465" s="66"/>
      <c r="U465" s="16"/>
      <c r="V465" s="16"/>
      <c r="W465" s="16"/>
      <c r="X465" s="16"/>
      <c r="Y465" s="16"/>
      <c r="Z465" s="55"/>
      <c r="AE465" s="27"/>
      <c r="AF465" s="27"/>
      <c r="AG465" s="27"/>
      <c r="AJ465" s="27"/>
      <c r="AK465" s="27"/>
      <c r="AL465" s="27"/>
      <c r="AM465" s="27"/>
    </row>
    <row r="466" spans="2:39" x14ac:dyDescent="0.25">
      <c r="B466" s="16"/>
      <c r="C466" s="104"/>
      <c r="D466" s="104"/>
      <c r="E466" s="104"/>
      <c r="F466" s="104"/>
      <c r="G466" s="104"/>
      <c r="H466" s="104"/>
      <c r="I466" s="104"/>
      <c r="J466" s="104"/>
      <c r="K466" s="66"/>
      <c r="L466" s="16"/>
      <c r="M466" s="16"/>
      <c r="N466" s="16"/>
      <c r="O466" s="16"/>
      <c r="P466" s="16"/>
      <c r="Q466" s="16"/>
      <c r="R466" s="16"/>
      <c r="S466" s="16"/>
      <c r="T466" s="66"/>
      <c r="U466" s="16"/>
      <c r="V466" s="16"/>
      <c r="W466" s="16"/>
      <c r="X466" s="16"/>
      <c r="Y466" s="16"/>
      <c r="Z466" s="55"/>
      <c r="AE466" s="27"/>
      <c r="AF466" s="27"/>
      <c r="AG466" s="27"/>
      <c r="AJ466" s="27"/>
      <c r="AK466" s="27"/>
      <c r="AL466" s="27"/>
      <c r="AM466" s="27"/>
    </row>
    <row r="467" spans="2:39" x14ac:dyDescent="0.25">
      <c r="B467" s="22"/>
      <c r="C467" s="22"/>
      <c r="D467" s="22"/>
      <c r="E467" s="22"/>
      <c r="F467" s="22"/>
      <c r="G467" s="22"/>
      <c r="H467" s="22"/>
      <c r="I467" s="22"/>
      <c r="J467" s="22"/>
      <c r="K467" s="77"/>
      <c r="L467" s="22"/>
      <c r="M467" s="22"/>
      <c r="N467" s="22"/>
      <c r="O467" s="22"/>
      <c r="P467" s="22"/>
      <c r="Q467" s="22"/>
      <c r="R467" s="22"/>
      <c r="S467" s="22"/>
      <c r="T467" s="77"/>
      <c r="U467" s="22"/>
      <c r="V467" s="22"/>
      <c r="W467" s="22"/>
      <c r="X467" s="22"/>
      <c r="Y467" s="22"/>
      <c r="Z467" s="58"/>
      <c r="AA467" s="22"/>
      <c r="AB467" s="22"/>
      <c r="AC467" s="77"/>
      <c r="AE467" s="27"/>
      <c r="AF467" s="27"/>
      <c r="AG467" s="27"/>
      <c r="AJ467" s="27"/>
      <c r="AK467" s="27"/>
      <c r="AL467" s="27"/>
      <c r="AM467" s="27"/>
    </row>
    <row r="468" spans="2:39" x14ac:dyDescent="0.25">
      <c r="B468" s="16"/>
      <c r="C468" s="104"/>
      <c r="D468" s="104"/>
      <c r="E468" s="104"/>
      <c r="F468" s="104"/>
      <c r="G468" s="104"/>
      <c r="H468" s="104"/>
      <c r="I468" s="104"/>
      <c r="J468" s="104"/>
      <c r="K468" s="66"/>
      <c r="L468" s="16"/>
      <c r="M468" s="16"/>
      <c r="N468" s="16"/>
      <c r="O468" s="16"/>
      <c r="P468" s="16"/>
      <c r="Q468" s="16"/>
      <c r="R468" s="16"/>
      <c r="S468" s="16"/>
      <c r="T468" s="66"/>
      <c r="U468" s="16"/>
      <c r="V468" s="16"/>
      <c r="W468" s="16"/>
      <c r="X468" s="16"/>
      <c r="Y468" s="16"/>
      <c r="Z468" s="55"/>
      <c r="AE468" s="27"/>
      <c r="AF468" s="27"/>
      <c r="AG468" s="27"/>
      <c r="AJ468" s="27"/>
      <c r="AK468" s="27"/>
      <c r="AL468" s="27"/>
      <c r="AM468" s="27"/>
    </row>
    <row r="469" spans="2:39" x14ac:dyDescent="0.25">
      <c r="B469" s="16"/>
      <c r="C469" s="104"/>
      <c r="D469" s="104"/>
      <c r="E469" s="104"/>
      <c r="F469" s="104"/>
      <c r="G469" s="104"/>
      <c r="H469" s="104"/>
      <c r="I469" s="104"/>
      <c r="J469" s="104"/>
      <c r="K469" s="66"/>
      <c r="L469" s="16"/>
      <c r="M469" s="16"/>
      <c r="N469" s="16"/>
      <c r="O469" s="16"/>
      <c r="P469" s="16"/>
      <c r="Q469" s="16"/>
      <c r="R469" s="16"/>
      <c r="S469" s="16"/>
      <c r="T469" s="66"/>
      <c r="U469" s="16"/>
      <c r="V469" s="16"/>
      <c r="W469" s="16"/>
      <c r="X469" s="16"/>
      <c r="Y469" s="16"/>
      <c r="Z469" s="55"/>
      <c r="AE469" s="27"/>
      <c r="AF469" s="27"/>
      <c r="AG469" s="27"/>
      <c r="AJ469" s="27"/>
      <c r="AK469" s="27"/>
      <c r="AL469" s="27"/>
      <c r="AM469" s="27"/>
    </row>
    <row r="470" spans="2:39" x14ac:dyDescent="0.25">
      <c r="B470" s="16"/>
      <c r="C470" s="104"/>
      <c r="D470" s="104"/>
      <c r="E470" s="104"/>
      <c r="F470" s="104"/>
      <c r="G470" s="104"/>
      <c r="H470" s="104"/>
      <c r="I470" s="104"/>
      <c r="J470" s="104"/>
      <c r="K470" s="66"/>
      <c r="L470" s="16"/>
      <c r="M470" s="16"/>
      <c r="N470" s="16"/>
      <c r="O470" s="16"/>
      <c r="P470" s="16"/>
      <c r="Q470" s="16"/>
      <c r="R470" s="16"/>
      <c r="S470" s="16"/>
      <c r="T470" s="66"/>
      <c r="U470" s="16"/>
      <c r="V470" s="16"/>
      <c r="W470" s="16"/>
      <c r="X470" s="16"/>
      <c r="Y470" s="16"/>
      <c r="Z470" s="55"/>
      <c r="AE470" s="27"/>
      <c r="AF470" s="27"/>
      <c r="AG470" s="27"/>
      <c r="AJ470" s="27"/>
      <c r="AK470" s="27"/>
      <c r="AL470" s="27"/>
      <c r="AM470" s="27"/>
    </row>
    <row r="471" spans="2:39" x14ac:dyDescent="0.25">
      <c r="B471" s="16"/>
      <c r="C471" s="104"/>
      <c r="D471" s="104"/>
      <c r="E471" s="104"/>
      <c r="F471" s="104"/>
      <c r="G471" s="104"/>
      <c r="H471" s="104"/>
      <c r="I471" s="104"/>
      <c r="J471" s="104"/>
      <c r="K471" s="66"/>
      <c r="L471" s="16"/>
      <c r="M471" s="16"/>
      <c r="N471" s="16"/>
      <c r="O471" s="16"/>
      <c r="P471" s="16"/>
      <c r="Q471" s="16"/>
      <c r="R471" s="16"/>
      <c r="S471" s="16"/>
      <c r="T471" s="66"/>
      <c r="U471" s="16"/>
      <c r="V471" s="16"/>
      <c r="W471" s="16"/>
      <c r="X471" s="16"/>
      <c r="Y471" s="16"/>
      <c r="Z471" s="55"/>
      <c r="AE471" s="27"/>
      <c r="AF471" s="27"/>
      <c r="AG471" s="27"/>
      <c r="AJ471" s="27"/>
      <c r="AK471" s="27"/>
      <c r="AL471" s="27"/>
      <c r="AM471" s="27"/>
    </row>
    <row r="472" spans="2:39" x14ac:dyDescent="0.25">
      <c r="B472" s="16"/>
      <c r="C472" s="104"/>
      <c r="D472" s="104"/>
      <c r="E472" s="104"/>
      <c r="F472" s="104"/>
      <c r="G472" s="104"/>
      <c r="H472" s="104"/>
      <c r="I472" s="104"/>
      <c r="J472" s="104"/>
      <c r="K472" s="66"/>
      <c r="L472" s="16"/>
      <c r="M472" s="16"/>
      <c r="N472" s="16"/>
      <c r="O472" s="16"/>
      <c r="P472" s="16"/>
      <c r="Q472" s="16"/>
      <c r="R472" s="16"/>
      <c r="S472" s="16"/>
      <c r="T472" s="66"/>
      <c r="U472" s="16"/>
      <c r="V472" s="16"/>
      <c r="W472" s="16"/>
      <c r="X472" s="16"/>
      <c r="Y472" s="16"/>
      <c r="Z472" s="55"/>
      <c r="AE472" s="27"/>
      <c r="AF472" s="27"/>
      <c r="AG472" s="27"/>
      <c r="AJ472" s="27"/>
      <c r="AK472" s="27"/>
      <c r="AL472" s="27"/>
      <c r="AM472" s="27"/>
    </row>
    <row r="473" spans="2:39" x14ac:dyDescent="0.25">
      <c r="B473" s="16"/>
      <c r="C473" s="104"/>
      <c r="D473" s="104"/>
      <c r="E473" s="104"/>
      <c r="F473" s="104"/>
      <c r="G473" s="104"/>
      <c r="H473" s="104"/>
      <c r="I473" s="104"/>
      <c r="J473" s="104"/>
      <c r="K473" s="66"/>
      <c r="L473" s="16"/>
      <c r="M473" s="16"/>
      <c r="N473" s="16"/>
      <c r="O473" s="16"/>
      <c r="P473" s="16"/>
      <c r="Q473" s="16"/>
      <c r="R473" s="16"/>
      <c r="S473" s="16"/>
      <c r="T473" s="66"/>
      <c r="U473" s="16"/>
      <c r="V473" s="16"/>
      <c r="W473" s="16"/>
      <c r="X473" s="16"/>
      <c r="Y473" s="16"/>
      <c r="Z473" s="55"/>
      <c r="AE473" s="27"/>
      <c r="AF473" s="27"/>
      <c r="AG473" s="27"/>
      <c r="AJ473" s="27"/>
      <c r="AK473" s="27"/>
      <c r="AL473" s="27"/>
      <c r="AM473" s="27"/>
    </row>
    <row r="474" spans="2:39" x14ac:dyDescent="0.25">
      <c r="B474" s="16"/>
      <c r="C474" s="104"/>
      <c r="D474" s="104"/>
      <c r="E474" s="104"/>
      <c r="F474" s="104"/>
      <c r="G474" s="104"/>
      <c r="H474" s="104"/>
      <c r="I474" s="104"/>
      <c r="J474" s="104"/>
      <c r="K474" s="66"/>
      <c r="L474" s="16"/>
      <c r="M474" s="16"/>
      <c r="N474" s="16"/>
      <c r="O474" s="16"/>
      <c r="P474" s="16"/>
      <c r="Q474" s="16"/>
      <c r="R474" s="16"/>
      <c r="S474" s="16"/>
      <c r="T474" s="66"/>
      <c r="U474" s="16"/>
      <c r="V474" s="16"/>
      <c r="W474" s="16"/>
      <c r="X474" s="16"/>
      <c r="Y474" s="16"/>
      <c r="Z474" s="55"/>
      <c r="AE474" s="27"/>
      <c r="AF474" s="27"/>
      <c r="AG474" s="27"/>
      <c r="AJ474" s="27"/>
      <c r="AK474" s="27"/>
      <c r="AL474" s="27"/>
      <c r="AM474" s="27"/>
    </row>
    <row r="475" spans="2:39" x14ac:dyDescent="0.25">
      <c r="B475" s="16"/>
      <c r="C475" s="104"/>
      <c r="D475" s="104"/>
      <c r="E475" s="104"/>
      <c r="F475" s="104"/>
      <c r="G475" s="104"/>
      <c r="H475" s="104"/>
      <c r="I475" s="104"/>
      <c r="J475" s="104"/>
      <c r="K475" s="66"/>
      <c r="L475" s="16"/>
      <c r="M475" s="16"/>
      <c r="N475" s="16"/>
      <c r="O475" s="16"/>
      <c r="P475" s="16"/>
      <c r="Q475" s="16"/>
      <c r="R475" s="16"/>
      <c r="S475" s="16"/>
      <c r="T475" s="66"/>
      <c r="U475" s="16"/>
      <c r="V475" s="16"/>
      <c r="W475" s="16"/>
      <c r="X475" s="16"/>
      <c r="Y475" s="16"/>
      <c r="Z475" s="55"/>
      <c r="AE475" s="27"/>
      <c r="AF475" s="27"/>
      <c r="AG475" s="27"/>
      <c r="AJ475" s="27"/>
      <c r="AK475" s="27"/>
      <c r="AL475" s="27"/>
      <c r="AM475" s="27"/>
    </row>
    <row r="476" spans="2:39" x14ac:dyDescent="0.25">
      <c r="B476" s="16"/>
      <c r="C476" s="104"/>
      <c r="D476" s="104"/>
      <c r="E476" s="104"/>
      <c r="F476" s="104"/>
      <c r="G476" s="104"/>
      <c r="H476" s="104"/>
      <c r="I476" s="104"/>
      <c r="J476" s="104"/>
      <c r="K476" s="66"/>
      <c r="L476" s="16"/>
      <c r="M476" s="16"/>
      <c r="N476" s="16"/>
      <c r="O476" s="16"/>
      <c r="P476" s="16"/>
      <c r="Q476" s="16"/>
      <c r="R476" s="16"/>
      <c r="S476" s="16"/>
      <c r="T476" s="66"/>
      <c r="U476" s="16"/>
      <c r="V476" s="16"/>
      <c r="W476" s="16"/>
      <c r="X476" s="16"/>
      <c r="Y476" s="16"/>
      <c r="Z476" s="55"/>
      <c r="AE476" s="27"/>
      <c r="AF476" s="27"/>
      <c r="AG476" s="27"/>
      <c r="AJ476" s="27"/>
      <c r="AK476" s="27"/>
      <c r="AL476" s="27"/>
      <c r="AM476" s="27"/>
    </row>
    <row r="477" spans="2:39" x14ac:dyDescent="0.25">
      <c r="B477" s="16"/>
      <c r="C477" s="104"/>
      <c r="D477" s="104"/>
      <c r="E477" s="104"/>
      <c r="F477" s="104"/>
      <c r="G477" s="104"/>
      <c r="H477" s="104"/>
      <c r="I477" s="104"/>
      <c r="J477" s="104"/>
      <c r="K477" s="66"/>
      <c r="L477" s="16"/>
      <c r="M477" s="16"/>
      <c r="N477" s="16"/>
      <c r="O477" s="16"/>
      <c r="P477" s="16"/>
      <c r="Q477" s="16"/>
      <c r="R477" s="16"/>
      <c r="S477" s="16"/>
      <c r="T477" s="66"/>
      <c r="U477" s="16"/>
      <c r="V477" s="16"/>
      <c r="W477" s="16"/>
      <c r="X477" s="16"/>
      <c r="Y477" s="16"/>
      <c r="Z477" s="55"/>
      <c r="AE477" s="27"/>
      <c r="AF477" s="27"/>
      <c r="AG477" s="27"/>
      <c r="AJ477" s="27"/>
      <c r="AK477" s="27"/>
      <c r="AL477" s="27"/>
      <c r="AM477" s="27"/>
    </row>
    <row r="478" spans="2:39" x14ac:dyDescent="0.25">
      <c r="B478" s="16"/>
      <c r="C478" s="104"/>
      <c r="D478" s="104"/>
      <c r="E478" s="104"/>
      <c r="F478" s="104"/>
      <c r="G478" s="104"/>
      <c r="H478" s="104"/>
      <c r="I478" s="104"/>
      <c r="J478" s="104"/>
      <c r="K478" s="66"/>
      <c r="L478" s="16"/>
      <c r="M478" s="16"/>
      <c r="N478" s="16"/>
      <c r="O478" s="16"/>
      <c r="P478" s="16"/>
      <c r="Q478" s="16"/>
      <c r="R478" s="16"/>
      <c r="S478" s="16"/>
      <c r="T478" s="66"/>
      <c r="U478" s="16"/>
      <c r="V478" s="16"/>
      <c r="W478" s="16"/>
      <c r="X478" s="16"/>
      <c r="Y478" s="16"/>
      <c r="Z478" s="55"/>
      <c r="AE478" s="27"/>
      <c r="AF478" s="27"/>
      <c r="AG478" s="27"/>
      <c r="AJ478" s="27"/>
      <c r="AK478" s="27"/>
      <c r="AL478" s="27"/>
      <c r="AM478" s="27"/>
    </row>
    <row r="479" spans="2:39" x14ac:dyDescent="0.25">
      <c r="B479" s="16"/>
      <c r="C479" s="104"/>
      <c r="D479" s="104"/>
      <c r="E479" s="104"/>
      <c r="F479" s="104"/>
      <c r="G479" s="104"/>
      <c r="H479" s="104"/>
      <c r="I479" s="104"/>
      <c r="J479" s="104"/>
      <c r="K479" s="66"/>
      <c r="L479" s="16"/>
      <c r="M479" s="16"/>
      <c r="N479" s="16"/>
      <c r="O479" s="16"/>
      <c r="P479" s="16"/>
      <c r="Q479" s="16"/>
      <c r="R479" s="16"/>
      <c r="S479" s="16"/>
      <c r="T479" s="66"/>
      <c r="U479" s="16"/>
      <c r="V479" s="16"/>
      <c r="W479" s="16"/>
      <c r="X479" s="16"/>
      <c r="Y479" s="16"/>
      <c r="Z479" s="55"/>
      <c r="AE479" s="27"/>
      <c r="AF479" s="27"/>
      <c r="AG479" s="27"/>
      <c r="AJ479" s="27"/>
      <c r="AK479" s="27"/>
      <c r="AL479" s="27"/>
      <c r="AM479" s="27"/>
    </row>
    <row r="480" spans="2:39" x14ac:dyDescent="0.25">
      <c r="B480" s="16"/>
      <c r="C480" s="104"/>
      <c r="D480" s="104"/>
      <c r="E480" s="104"/>
      <c r="F480" s="104"/>
      <c r="G480" s="104"/>
      <c r="H480" s="104"/>
      <c r="I480" s="104"/>
      <c r="J480" s="104"/>
      <c r="K480" s="66"/>
      <c r="L480" s="16"/>
      <c r="M480" s="16"/>
      <c r="N480" s="16"/>
      <c r="O480" s="16"/>
      <c r="P480" s="16"/>
      <c r="Q480" s="16"/>
      <c r="R480" s="16"/>
      <c r="S480" s="16"/>
      <c r="T480" s="66"/>
      <c r="U480" s="16"/>
      <c r="V480" s="16"/>
      <c r="W480" s="16"/>
      <c r="X480" s="16"/>
      <c r="Y480" s="16"/>
      <c r="Z480" s="55"/>
      <c r="AE480" s="27"/>
      <c r="AF480" s="27"/>
      <c r="AG480" s="27"/>
      <c r="AJ480" s="27"/>
      <c r="AK480" s="27"/>
      <c r="AL480" s="27"/>
      <c r="AM480" s="27"/>
    </row>
    <row r="481" spans="2:39" x14ac:dyDescent="0.25">
      <c r="B481" s="16"/>
      <c r="C481" s="104"/>
      <c r="D481" s="104"/>
      <c r="E481" s="104"/>
      <c r="F481" s="104"/>
      <c r="G481" s="104"/>
      <c r="H481" s="104"/>
      <c r="I481" s="104"/>
      <c r="J481" s="104"/>
      <c r="K481" s="66"/>
      <c r="L481" s="16"/>
      <c r="M481" s="16"/>
      <c r="N481" s="16"/>
      <c r="O481" s="16"/>
      <c r="P481" s="16"/>
      <c r="Q481" s="16"/>
      <c r="R481" s="16"/>
      <c r="S481" s="16"/>
      <c r="T481" s="66"/>
      <c r="U481" s="16"/>
      <c r="V481" s="16"/>
      <c r="W481" s="16"/>
      <c r="X481" s="16"/>
      <c r="Y481" s="16"/>
      <c r="Z481" s="55"/>
      <c r="AE481" s="27"/>
      <c r="AF481" s="27"/>
      <c r="AG481" s="27"/>
      <c r="AJ481" s="27"/>
      <c r="AK481" s="27"/>
      <c r="AL481" s="27"/>
      <c r="AM481" s="27"/>
    </row>
    <row r="482" spans="2:39" x14ac:dyDescent="0.25">
      <c r="B482" s="16"/>
      <c r="C482" s="104"/>
      <c r="D482" s="104"/>
      <c r="E482" s="104"/>
      <c r="F482" s="104"/>
      <c r="G482" s="104"/>
      <c r="H482" s="104"/>
      <c r="I482" s="104"/>
      <c r="J482" s="104"/>
      <c r="K482" s="66"/>
      <c r="L482" s="16"/>
      <c r="M482" s="16"/>
      <c r="N482" s="16"/>
      <c r="O482" s="16"/>
      <c r="P482" s="16"/>
      <c r="Q482" s="16"/>
      <c r="R482" s="16"/>
      <c r="S482" s="16"/>
      <c r="T482" s="66"/>
      <c r="U482" s="16"/>
      <c r="V482" s="16"/>
      <c r="W482" s="16"/>
      <c r="X482" s="16"/>
      <c r="Y482" s="16"/>
      <c r="Z482" s="55"/>
      <c r="AE482" s="27"/>
      <c r="AF482" s="27"/>
      <c r="AG482" s="27"/>
      <c r="AJ482" s="27"/>
      <c r="AK482" s="27"/>
      <c r="AL482" s="27"/>
      <c r="AM482" s="27"/>
    </row>
    <row r="483" spans="2:39" x14ac:dyDescent="0.25">
      <c r="B483" s="16"/>
      <c r="C483" s="104"/>
      <c r="D483" s="104"/>
      <c r="E483" s="104"/>
      <c r="F483" s="104"/>
      <c r="G483" s="104"/>
      <c r="H483" s="104"/>
      <c r="I483" s="104"/>
      <c r="J483" s="104"/>
      <c r="K483" s="66"/>
      <c r="L483" s="16"/>
      <c r="M483" s="16"/>
      <c r="N483" s="16"/>
      <c r="O483" s="16"/>
      <c r="P483" s="16"/>
      <c r="Q483" s="16"/>
      <c r="R483" s="16"/>
      <c r="S483" s="16"/>
      <c r="T483" s="66"/>
      <c r="U483" s="16"/>
      <c r="V483" s="16"/>
      <c r="W483" s="16"/>
      <c r="X483" s="16"/>
      <c r="Y483" s="16"/>
      <c r="Z483" s="55"/>
      <c r="AE483" s="27"/>
      <c r="AF483" s="27"/>
      <c r="AG483" s="27"/>
      <c r="AJ483" s="27"/>
      <c r="AK483" s="27"/>
      <c r="AL483" s="27"/>
      <c r="AM483" s="27"/>
    </row>
    <row r="484" spans="2:39" x14ac:dyDescent="0.25">
      <c r="B484" s="16"/>
      <c r="C484" s="104"/>
      <c r="D484" s="104"/>
      <c r="E484" s="104"/>
      <c r="F484" s="104"/>
      <c r="G484" s="104"/>
      <c r="H484" s="104"/>
      <c r="I484" s="104"/>
      <c r="J484" s="104"/>
      <c r="K484" s="66"/>
      <c r="L484" s="16"/>
      <c r="M484" s="16"/>
      <c r="N484" s="16"/>
      <c r="O484" s="16"/>
      <c r="P484" s="16"/>
      <c r="Q484" s="16"/>
      <c r="R484" s="16"/>
      <c r="S484" s="16"/>
      <c r="T484" s="66"/>
      <c r="U484" s="16"/>
      <c r="V484" s="16"/>
      <c r="W484" s="16"/>
      <c r="X484" s="16"/>
      <c r="Y484" s="16"/>
      <c r="Z484" s="55"/>
      <c r="AE484" s="27"/>
      <c r="AF484" s="27"/>
      <c r="AG484" s="27"/>
      <c r="AJ484" s="27"/>
      <c r="AK484" s="27"/>
      <c r="AL484" s="27"/>
      <c r="AM484" s="27"/>
    </row>
    <row r="485" spans="2:39" x14ac:dyDescent="0.25">
      <c r="B485" s="16"/>
      <c r="C485" s="104"/>
      <c r="D485" s="104"/>
      <c r="E485" s="104"/>
      <c r="F485" s="104"/>
      <c r="G485" s="104"/>
      <c r="H485" s="104"/>
      <c r="I485" s="104"/>
      <c r="J485" s="104"/>
      <c r="K485" s="66"/>
      <c r="L485" s="16"/>
      <c r="M485" s="16"/>
      <c r="N485" s="16"/>
      <c r="O485" s="16"/>
      <c r="P485" s="16"/>
      <c r="Q485" s="16"/>
      <c r="R485" s="16"/>
      <c r="S485" s="16"/>
      <c r="T485" s="66"/>
      <c r="U485" s="16"/>
      <c r="V485" s="16"/>
      <c r="W485" s="16"/>
      <c r="X485" s="16"/>
      <c r="Y485" s="16"/>
      <c r="Z485" s="55"/>
      <c r="AE485" s="27"/>
      <c r="AF485" s="27"/>
      <c r="AG485" s="27"/>
      <c r="AJ485" s="27"/>
      <c r="AK485" s="27"/>
      <c r="AL485" s="27"/>
      <c r="AM485" s="27"/>
    </row>
    <row r="486" spans="2:39" x14ac:dyDescent="0.25">
      <c r="B486" s="16"/>
      <c r="C486" s="104"/>
      <c r="D486" s="104"/>
      <c r="E486" s="104"/>
      <c r="F486" s="104"/>
      <c r="G486" s="104"/>
      <c r="H486" s="104"/>
      <c r="I486" s="104"/>
      <c r="J486" s="104"/>
      <c r="K486" s="66"/>
      <c r="L486" s="16"/>
      <c r="M486" s="16"/>
      <c r="N486" s="16"/>
      <c r="O486" s="16"/>
      <c r="P486" s="16"/>
      <c r="Q486" s="16"/>
      <c r="R486" s="16"/>
      <c r="S486" s="16"/>
      <c r="T486" s="66"/>
      <c r="U486" s="16"/>
      <c r="V486" s="16"/>
      <c r="W486" s="16"/>
      <c r="X486" s="16"/>
      <c r="Y486" s="16"/>
      <c r="Z486" s="55"/>
      <c r="AE486" s="27"/>
      <c r="AF486" s="27"/>
      <c r="AG486" s="27"/>
      <c r="AJ486" s="27"/>
      <c r="AK486" s="27"/>
      <c r="AL486" s="27"/>
      <c r="AM486" s="27"/>
    </row>
    <row r="487" spans="2:39" x14ac:dyDescent="0.25">
      <c r="B487" s="16"/>
      <c r="C487" s="104"/>
      <c r="D487" s="104"/>
      <c r="E487" s="104"/>
      <c r="F487" s="104"/>
      <c r="G487" s="104"/>
      <c r="H487" s="104"/>
      <c r="I487" s="104"/>
      <c r="J487" s="104"/>
      <c r="K487" s="66"/>
      <c r="L487" s="16"/>
      <c r="M487" s="16"/>
      <c r="N487" s="16"/>
      <c r="O487" s="16"/>
      <c r="P487" s="16"/>
      <c r="Q487" s="16"/>
      <c r="R487" s="16"/>
      <c r="S487" s="16"/>
      <c r="T487" s="66"/>
      <c r="U487" s="16"/>
      <c r="V487" s="16"/>
      <c r="W487" s="16"/>
      <c r="X487" s="16"/>
      <c r="Y487" s="16"/>
      <c r="Z487" s="55"/>
      <c r="AE487" s="27"/>
      <c r="AF487" s="27"/>
      <c r="AG487" s="27"/>
      <c r="AJ487" s="27"/>
      <c r="AK487" s="27"/>
      <c r="AL487" s="27"/>
      <c r="AM487" s="27"/>
    </row>
    <row r="488" spans="2:39" x14ac:dyDescent="0.25">
      <c r="B488" s="16"/>
      <c r="C488" s="104"/>
      <c r="D488" s="104"/>
      <c r="E488" s="104"/>
      <c r="F488" s="104"/>
      <c r="G488" s="104"/>
      <c r="H488" s="104"/>
      <c r="I488" s="104"/>
      <c r="J488" s="104"/>
      <c r="K488" s="66"/>
      <c r="L488" s="16"/>
      <c r="M488" s="16"/>
      <c r="N488" s="16"/>
      <c r="O488" s="16"/>
      <c r="P488" s="16"/>
      <c r="Q488" s="16"/>
      <c r="R488" s="16"/>
      <c r="S488" s="16"/>
      <c r="T488" s="66"/>
      <c r="U488" s="16"/>
      <c r="V488" s="16"/>
      <c r="W488" s="16"/>
      <c r="X488" s="16"/>
      <c r="Y488" s="16"/>
      <c r="Z488" s="55"/>
      <c r="AE488" s="27"/>
      <c r="AF488" s="27"/>
      <c r="AG488" s="27"/>
      <c r="AJ488" s="27"/>
      <c r="AK488" s="27"/>
      <c r="AL488" s="27"/>
      <c r="AM488" s="27"/>
    </row>
    <row r="489" spans="2:39" x14ac:dyDescent="0.25">
      <c r="B489" s="16"/>
      <c r="C489" s="104"/>
      <c r="D489" s="104"/>
      <c r="E489" s="104"/>
      <c r="F489" s="104"/>
      <c r="G489" s="104"/>
      <c r="H489" s="104"/>
      <c r="I489" s="104"/>
      <c r="J489" s="104"/>
      <c r="K489" s="66"/>
      <c r="L489" s="16"/>
      <c r="M489" s="16"/>
      <c r="N489" s="16"/>
      <c r="O489" s="16"/>
      <c r="P489" s="16"/>
      <c r="Q489" s="16"/>
      <c r="R489" s="16"/>
      <c r="S489" s="16"/>
      <c r="T489" s="66"/>
      <c r="U489" s="16"/>
      <c r="V489" s="16"/>
      <c r="W489" s="16"/>
      <c r="X489" s="16"/>
      <c r="Y489" s="16"/>
      <c r="Z489" s="55"/>
      <c r="AE489" s="27"/>
      <c r="AF489" s="27"/>
      <c r="AG489" s="27"/>
      <c r="AJ489" s="27"/>
      <c r="AK489" s="27"/>
      <c r="AL489" s="27"/>
      <c r="AM489" s="27"/>
    </row>
    <row r="490" spans="2:39" x14ac:dyDescent="0.25">
      <c r="B490" s="16"/>
      <c r="C490" s="104"/>
      <c r="D490" s="104"/>
      <c r="E490" s="104"/>
      <c r="F490" s="104"/>
      <c r="G490" s="104"/>
      <c r="H490" s="104"/>
      <c r="I490" s="104"/>
      <c r="J490" s="104"/>
      <c r="K490" s="66"/>
      <c r="L490" s="16"/>
      <c r="M490" s="16"/>
      <c r="N490" s="16"/>
      <c r="O490" s="16"/>
      <c r="P490" s="16"/>
      <c r="Q490" s="16"/>
      <c r="R490" s="16"/>
      <c r="S490" s="16"/>
      <c r="T490" s="66"/>
      <c r="U490" s="16"/>
      <c r="V490" s="16"/>
      <c r="W490" s="16"/>
      <c r="X490" s="16"/>
      <c r="Y490" s="16"/>
      <c r="Z490" s="55"/>
      <c r="AE490" s="27"/>
      <c r="AF490" s="27"/>
      <c r="AG490" s="27"/>
      <c r="AJ490" s="27"/>
      <c r="AK490" s="27"/>
      <c r="AL490" s="27"/>
      <c r="AM490" s="27"/>
    </row>
    <row r="491" spans="2:39" x14ac:dyDescent="0.25">
      <c r="B491" s="16"/>
      <c r="C491" s="104"/>
      <c r="D491" s="104"/>
      <c r="E491" s="104"/>
      <c r="F491" s="104"/>
      <c r="G491" s="104"/>
      <c r="H491" s="104"/>
      <c r="I491" s="104"/>
      <c r="J491" s="104"/>
      <c r="K491" s="66"/>
      <c r="L491" s="16"/>
      <c r="M491" s="16"/>
      <c r="N491" s="16"/>
      <c r="O491" s="16"/>
      <c r="P491" s="16"/>
      <c r="Q491" s="16"/>
      <c r="R491" s="16"/>
      <c r="S491" s="16"/>
      <c r="T491" s="66"/>
      <c r="U491" s="16"/>
      <c r="V491" s="16"/>
      <c r="W491" s="16"/>
      <c r="X491" s="16"/>
      <c r="Y491" s="16"/>
      <c r="Z491" s="55"/>
      <c r="AE491" s="27"/>
      <c r="AF491" s="27"/>
      <c r="AG491" s="27"/>
      <c r="AJ491" s="27"/>
      <c r="AK491" s="27"/>
      <c r="AL491" s="27"/>
      <c r="AM491" s="27"/>
    </row>
    <row r="492" spans="2:39" x14ac:dyDescent="0.25">
      <c r="B492" s="16"/>
      <c r="C492" s="104"/>
      <c r="D492" s="104"/>
      <c r="E492" s="104"/>
      <c r="F492" s="104"/>
      <c r="G492" s="104"/>
      <c r="H492" s="104"/>
      <c r="I492" s="104"/>
      <c r="J492" s="104"/>
      <c r="K492" s="66"/>
      <c r="L492" s="16"/>
      <c r="M492" s="16"/>
      <c r="N492" s="16"/>
      <c r="O492" s="16"/>
      <c r="P492" s="16"/>
      <c r="Q492" s="16"/>
      <c r="R492" s="16"/>
      <c r="S492" s="16"/>
      <c r="T492" s="66"/>
      <c r="U492" s="16"/>
      <c r="V492" s="16"/>
      <c r="W492" s="16"/>
      <c r="X492" s="16"/>
      <c r="Y492" s="16"/>
      <c r="Z492" s="55"/>
      <c r="AE492" s="27"/>
      <c r="AF492" s="27"/>
      <c r="AG492" s="27"/>
      <c r="AJ492" s="27"/>
      <c r="AK492" s="27"/>
      <c r="AL492" s="27"/>
      <c r="AM492" s="27"/>
    </row>
    <row r="493" spans="2:39" x14ac:dyDescent="0.25">
      <c r="B493" s="16"/>
      <c r="C493" s="104"/>
      <c r="D493" s="104"/>
      <c r="E493" s="104"/>
      <c r="F493" s="104"/>
      <c r="G493" s="104"/>
      <c r="H493" s="104"/>
      <c r="I493" s="104"/>
      <c r="J493" s="104"/>
      <c r="K493" s="66"/>
      <c r="L493" s="16"/>
      <c r="M493" s="16"/>
      <c r="N493" s="16"/>
      <c r="O493" s="16"/>
      <c r="P493" s="16"/>
      <c r="Q493" s="16"/>
      <c r="R493" s="16"/>
      <c r="S493" s="16"/>
      <c r="T493" s="66"/>
      <c r="U493" s="16"/>
      <c r="V493" s="16"/>
      <c r="W493" s="16"/>
      <c r="X493" s="16"/>
      <c r="Y493" s="16"/>
      <c r="Z493" s="55"/>
      <c r="AE493" s="27"/>
      <c r="AF493" s="27"/>
      <c r="AG493" s="27"/>
      <c r="AJ493" s="27"/>
      <c r="AK493" s="27"/>
      <c r="AL493" s="27"/>
      <c r="AM493" s="27"/>
    </row>
    <row r="494" spans="2:39" x14ac:dyDescent="0.25">
      <c r="B494" s="16"/>
      <c r="C494" s="104"/>
      <c r="D494" s="104"/>
      <c r="E494" s="104"/>
      <c r="F494" s="104"/>
      <c r="G494" s="104"/>
      <c r="H494" s="104"/>
      <c r="I494" s="104"/>
      <c r="J494" s="104"/>
      <c r="K494" s="66"/>
      <c r="L494" s="16"/>
      <c r="M494" s="16"/>
      <c r="N494" s="16"/>
      <c r="O494" s="16"/>
      <c r="P494" s="16"/>
      <c r="Q494" s="16"/>
      <c r="R494" s="16"/>
      <c r="S494" s="16"/>
      <c r="T494" s="66"/>
      <c r="U494" s="16"/>
      <c r="V494" s="16"/>
      <c r="W494" s="16"/>
      <c r="X494" s="16"/>
      <c r="Y494" s="16"/>
      <c r="Z494" s="55"/>
      <c r="AE494" s="27"/>
      <c r="AF494" s="27"/>
      <c r="AG494" s="27"/>
      <c r="AJ494" s="27"/>
      <c r="AK494" s="27"/>
      <c r="AL494" s="27"/>
      <c r="AM494" s="27"/>
    </row>
    <row r="495" spans="2:39" x14ac:dyDescent="0.25">
      <c r="B495" s="16"/>
      <c r="C495" s="104"/>
      <c r="D495" s="104"/>
      <c r="E495" s="104"/>
      <c r="F495" s="104"/>
      <c r="G495" s="104"/>
      <c r="H495" s="104"/>
      <c r="I495" s="104"/>
      <c r="J495" s="104"/>
      <c r="K495" s="66"/>
      <c r="L495" s="16"/>
      <c r="M495" s="16"/>
      <c r="N495" s="16"/>
      <c r="O495" s="16"/>
      <c r="P495" s="16"/>
      <c r="Q495" s="16"/>
      <c r="R495" s="16"/>
      <c r="S495" s="16"/>
      <c r="T495" s="66"/>
      <c r="U495" s="16"/>
      <c r="V495" s="16"/>
      <c r="W495" s="16"/>
      <c r="X495" s="16"/>
      <c r="Y495" s="16"/>
      <c r="Z495" s="55"/>
      <c r="AE495" s="27"/>
      <c r="AF495" s="27"/>
      <c r="AG495" s="27"/>
      <c r="AJ495" s="27"/>
      <c r="AK495" s="27"/>
      <c r="AL495" s="27"/>
      <c r="AM495" s="27"/>
    </row>
    <row r="496" spans="2:39" x14ac:dyDescent="0.25">
      <c r="B496" s="16"/>
      <c r="C496" s="104"/>
      <c r="D496" s="104"/>
      <c r="E496" s="104"/>
      <c r="F496" s="104"/>
      <c r="G496" s="104"/>
      <c r="H496" s="104"/>
      <c r="I496" s="104"/>
      <c r="J496" s="104"/>
      <c r="K496" s="66"/>
      <c r="L496" s="16"/>
      <c r="M496" s="16"/>
      <c r="N496" s="16"/>
      <c r="O496" s="16"/>
      <c r="P496" s="16"/>
      <c r="Q496" s="16"/>
      <c r="R496" s="16"/>
      <c r="S496" s="16"/>
      <c r="T496" s="66"/>
      <c r="U496" s="16"/>
      <c r="V496" s="16"/>
      <c r="W496" s="16"/>
      <c r="X496" s="16"/>
      <c r="Y496" s="16"/>
      <c r="Z496" s="55"/>
      <c r="AE496" s="27"/>
      <c r="AF496" s="27"/>
      <c r="AG496" s="27"/>
      <c r="AJ496" s="27"/>
      <c r="AK496" s="27"/>
      <c r="AL496" s="27"/>
      <c r="AM496" s="27"/>
    </row>
    <row r="497" spans="2:39" x14ac:dyDescent="0.25">
      <c r="B497" s="16"/>
      <c r="C497" s="104"/>
      <c r="D497" s="104"/>
      <c r="E497" s="104"/>
      <c r="F497" s="104"/>
      <c r="G497" s="104"/>
      <c r="H497" s="104"/>
      <c r="I497" s="104"/>
      <c r="J497" s="104"/>
      <c r="K497" s="66"/>
      <c r="L497" s="16"/>
      <c r="M497" s="16"/>
      <c r="N497" s="16"/>
      <c r="O497" s="16"/>
      <c r="P497" s="16"/>
      <c r="Q497" s="16"/>
      <c r="R497" s="16"/>
      <c r="S497" s="16"/>
      <c r="T497" s="66"/>
      <c r="U497" s="16"/>
      <c r="V497" s="16"/>
      <c r="W497" s="16"/>
      <c r="X497" s="16"/>
      <c r="Y497" s="16"/>
      <c r="Z497" s="55"/>
      <c r="AE497" s="27"/>
      <c r="AF497" s="27"/>
      <c r="AG497" s="27"/>
      <c r="AJ497" s="27"/>
      <c r="AK497" s="27"/>
      <c r="AL497" s="27"/>
      <c r="AM497" s="27"/>
    </row>
    <row r="498" spans="2:39" x14ac:dyDescent="0.25">
      <c r="B498" s="16"/>
      <c r="C498" s="104"/>
      <c r="D498" s="104"/>
      <c r="E498" s="104"/>
      <c r="F498" s="104"/>
      <c r="G498" s="104"/>
      <c r="H498" s="104"/>
      <c r="I498" s="104"/>
      <c r="J498" s="104"/>
      <c r="K498" s="66"/>
      <c r="L498" s="16"/>
      <c r="M498" s="16"/>
      <c r="N498" s="16"/>
      <c r="O498" s="16"/>
      <c r="P498" s="16"/>
      <c r="Q498" s="16"/>
      <c r="R498" s="16"/>
      <c r="S498" s="16"/>
      <c r="T498" s="66"/>
      <c r="U498" s="16"/>
      <c r="V498" s="16"/>
      <c r="W498" s="16"/>
      <c r="X498" s="16"/>
      <c r="Y498" s="16"/>
      <c r="Z498" s="55"/>
      <c r="AE498" s="27"/>
      <c r="AF498" s="27"/>
      <c r="AG498" s="27"/>
      <c r="AJ498" s="27"/>
      <c r="AK498" s="27"/>
      <c r="AL498" s="27"/>
      <c r="AM498" s="27"/>
    </row>
    <row r="499" spans="2:39" x14ac:dyDescent="0.25">
      <c r="B499" s="16"/>
      <c r="C499" s="104"/>
      <c r="D499" s="104"/>
      <c r="E499" s="104"/>
      <c r="F499" s="104"/>
      <c r="G499" s="104"/>
      <c r="H499" s="104"/>
      <c r="I499" s="104"/>
      <c r="J499" s="104"/>
      <c r="K499" s="66"/>
      <c r="L499" s="16"/>
      <c r="M499" s="16"/>
      <c r="N499" s="16"/>
      <c r="O499" s="16"/>
      <c r="P499" s="16"/>
      <c r="Q499" s="16"/>
      <c r="R499" s="16"/>
      <c r="S499" s="16"/>
      <c r="T499" s="66"/>
      <c r="U499" s="16"/>
      <c r="V499" s="16"/>
      <c r="W499" s="16"/>
      <c r="X499" s="16"/>
      <c r="Y499" s="16"/>
      <c r="Z499" s="55"/>
      <c r="AE499" s="27"/>
      <c r="AF499" s="27"/>
      <c r="AG499" s="27"/>
      <c r="AJ499" s="27"/>
      <c r="AK499" s="27"/>
      <c r="AL499" s="27"/>
      <c r="AM499" s="27"/>
    </row>
    <row r="500" spans="2:39" x14ac:dyDescent="0.25">
      <c r="B500" s="16"/>
      <c r="C500" s="104"/>
      <c r="D500" s="104"/>
      <c r="E500" s="104"/>
      <c r="F500" s="104"/>
      <c r="G500" s="104"/>
      <c r="H500" s="104"/>
      <c r="I500" s="104"/>
      <c r="J500" s="104"/>
      <c r="K500" s="66"/>
      <c r="L500" s="16"/>
      <c r="M500" s="16"/>
      <c r="N500" s="16"/>
      <c r="O500" s="16"/>
      <c r="P500" s="16"/>
      <c r="Q500" s="16"/>
      <c r="R500" s="16"/>
      <c r="S500" s="16"/>
      <c r="T500" s="66"/>
      <c r="U500" s="16"/>
      <c r="V500" s="16"/>
      <c r="W500" s="16"/>
      <c r="X500" s="16"/>
      <c r="Y500" s="16"/>
      <c r="Z500" s="55"/>
      <c r="AE500" s="27"/>
      <c r="AF500" s="27"/>
      <c r="AG500" s="27"/>
      <c r="AJ500" s="27"/>
      <c r="AK500" s="27"/>
      <c r="AL500" s="27"/>
      <c r="AM500" s="27"/>
    </row>
    <row r="501" spans="2:39" x14ac:dyDescent="0.25">
      <c r="B501" s="16"/>
      <c r="C501" s="104"/>
      <c r="D501" s="104"/>
      <c r="E501" s="104"/>
      <c r="F501" s="104"/>
      <c r="G501" s="104"/>
      <c r="H501" s="104"/>
      <c r="I501" s="104"/>
      <c r="J501" s="104"/>
      <c r="K501" s="66"/>
      <c r="L501" s="16"/>
      <c r="M501" s="16"/>
      <c r="N501" s="16"/>
      <c r="O501" s="16"/>
      <c r="P501" s="16"/>
      <c r="Q501" s="16"/>
      <c r="R501" s="16"/>
      <c r="S501" s="16"/>
      <c r="T501" s="66"/>
      <c r="U501" s="16"/>
      <c r="V501" s="16"/>
      <c r="W501" s="16"/>
      <c r="X501" s="16"/>
      <c r="Y501" s="16"/>
      <c r="Z501" s="55"/>
      <c r="AE501" s="27"/>
      <c r="AF501" s="27"/>
      <c r="AG501" s="27"/>
      <c r="AJ501" s="27"/>
      <c r="AK501" s="27"/>
      <c r="AL501" s="27"/>
      <c r="AM501" s="27"/>
    </row>
    <row r="502" spans="2:39" x14ac:dyDescent="0.25">
      <c r="B502" s="16"/>
      <c r="C502" s="104"/>
      <c r="D502" s="104"/>
      <c r="E502" s="104"/>
      <c r="F502" s="104"/>
      <c r="G502" s="104"/>
      <c r="H502" s="104"/>
      <c r="I502" s="104"/>
      <c r="J502" s="104"/>
      <c r="K502" s="66"/>
      <c r="L502" s="16"/>
      <c r="M502" s="16"/>
      <c r="N502" s="16"/>
      <c r="O502" s="16"/>
      <c r="P502" s="16"/>
      <c r="Q502" s="16"/>
      <c r="R502" s="16"/>
      <c r="S502" s="16"/>
      <c r="T502" s="66"/>
      <c r="U502" s="16"/>
      <c r="V502" s="16"/>
      <c r="W502" s="16"/>
      <c r="X502" s="16"/>
      <c r="Y502" s="16"/>
      <c r="Z502" s="55"/>
      <c r="AE502" s="27"/>
      <c r="AF502" s="27"/>
      <c r="AG502" s="27"/>
      <c r="AJ502" s="27"/>
      <c r="AK502" s="27"/>
      <c r="AL502" s="27"/>
      <c r="AM502" s="27"/>
    </row>
    <row r="503" spans="2:39" x14ac:dyDescent="0.25">
      <c r="B503" s="16"/>
      <c r="C503" s="104"/>
      <c r="D503" s="104"/>
      <c r="E503" s="104"/>
      <c r="F503" s="104"/>
      <c r="G503" s="104"/>
      <c r="H503" s="104"/>
      <c r="I503" s="104"/>
      <c r="J503" s="104"/>
      <c r="K503" s="66"/>
      <c r="L503" s="16"/>
      <c r="M503" s="16"/>
      <c r="N503" s="16"/>
      <c r="O503" s="16"/>
      <c r="P503" s="16"/>
      <c r="Q503" s="16"/>
      <c r="R503" s="16"/>
      <c r="S503" s="16"/>
      <c r="T503" s="66"/>
      <c r="U503" s="16"/>
      <c r="V503" s="16"/>
      <c r="W503" s="16"/>
      <c r="X503" s="16"/>
      <c r="Y503" s="16"/>
      <c r="Z503" s="55"/>
      <c r="AE503" s="27"/>
      <c r="AF503" s="27"/>
      <c r="AG503" s="27"/>
      <c r="AJ503" s="27"/>
      <c r="AK503" s="27"/>
      <c r="AL503" s="27"/>
      <c r="AM503" s="27"/>
    </row>
    <row r="504" spans="2:39" x14ac:dyDescent="0.25">
      <c r="B504" s="16"/>
      <c r="C504" s="104"/>
      <c r="D504" s="104"/>
      <c r="E504" s="104"/>
      <c r="F504" s="104"/>
      <c r="G504" s="104"/>
      <c r="H504" s="104"/>
      <c r="I504" s="104"/>
      <c r="J504" s="104"/>
      <c r="K504" s="66"/>
      <c r="L504" s="16"/>
      <c r="M504" s="16"/>
      <c r="N504" s="16"/>
      <c r="O504" s="16"/>
      <c r="P504" s="16"/>
      <c r="Q504" s="16"/>
      <c r="R504" s="16"/>
      <c r="S504" s="16"/>
      <c r="T504" s="66"/>
      <c r="U504" s="16"/>
      <c r="V504" s="16"/>
      <c r="W504" s="16"/>
      <c r="X504" s="16"/>
      <c r="Y504" s="16"/>
      <c r="Z504" s="55"/>
      <c r="AE504" s="27"/>
      <c r="AF504" s="27"/>
      <c r="AG504" s="27"/>
      <c r="AJ504" s="27"/>
      <c r="AK504" s="27"/>
      <c r="AL504" s="27"/>
      <c r="AM504" s="27"/>
    </row>
    <row r="505" spans="2:39" x14ac:dyDescent="0.25">
      <c r="B505" s="16"/>
      <c r="C505" s="104"/>
      <c r="D505" s="104"/>
      <c r="E505" s="104"/>
      <c r="F505" s="104"/>
      <c r="G505" s="104"/>
      <c r="H505" s="104"/>
      <c r="I505" s="104"/>
      <c r="J505" s="104"/>
      <c r="K505" s="66"/>
      <c r="L505" s="16"/>
      <c r="M505" s="16"/>
      <c r="N505" s="16"/>
      <c r="O505" s="16"/>
      <c r="P505" s="16"/>
      <c r="Q505" s="16"/>
      <c r="R505" s="16"/>
      <c r="S505" s="16"/>
      <c r="T505" s="66"/>
      <c r="U505" s="16"/>
      <c r="V505" s="16"/>
      <c r="W505" s="16"/>
      <c r="X505" s="16"/>
      <c r="Y505" s="16"/>
      <c r="Z505" s="55"/>
      <c r="AE505" s="27"/>
      <c r="AF505" s="27"/>
      <c r="AG505" s="27"/>
      <c r="AJ505" s="27"/>
      <c r="AK505" s="27"/>
      <c r="AL505" s="27"/>
      <c r="AM505" s="27"/>
    </row>
    <row r="506" spans="2:39" x14ac:dyDescent="0.25">
      <c r="B506" s="16"/>
      <c r="C506" s="104"/>
      <c r="D506" s="104"/>
      <c r="E506" s="104"/>
      <c r="F506" s="104"/>
      <c r="G506" s="104"/>
      <c r="H506" s="104"/>
      <c r="I506" s="104"/>
      <c r="J506" s="104"/>
      <c r="K506" s="66"/>
      <c r="L506" s="16"/>
      <c r="M506" s="16"/>
      <c r="N506" s="16"/>
      <c r="O506" s="16"/>
      <c r="P506" s="16"/>
      <c r="Q506" s="16"/>
      <c r="R506" s="16"/>
      <c r="S506" s="16"/>
      <c r="T506" s="66"/>
      <c r="U506" s="16"/>
      <c r="V506" s="16"/>
      <c r="W506" s="16"/>
      <c r="X506" s="16"/>
      <c r="Y506" s="16"/>
      <c r="Z506" s="55"/>
      <c r="AE506" s="27"/>
      <c r="AF506" s="27"/>
      <c r="AG506" s="27"/>
      <c r="AJ506" s="27"/>
      <c r="AK506" s="27"/>
      <c r="AL506" s="27"/>
      <c r="AM506" s="27"/>
    </row>
    <row r="507" spans="2:39" x14ac:dyDescent="0.25">
      <c r="B507" s="16"/>
      <c r="C507" s="104"/>
      <c r="D507" s="104"/>
      <c r="E507" s="104"/>
      <c r="F507" s="104"/>
      <c r="G507" s="104"/>
      <c r="H507" s="104"/>
      <c r="I507" s="104"/>
      <c r="J507" s="104"/>
      <c r="K507" s="66"/>
      <c r="L507" s="16"/>
      <c r="M507" s="16"/>
      <c r="N507" s="16"/>
      <c r="O507" s="16"/>
      <c r="P507" s="16"/>
      <c r="Q507" s="16"/>
      <c r="R507" s="16"/>
      <c r="S507" s="16"/>
      <c r="T507" s="66"/>
      <c r="U507" s="16"/>
      <c r="V507" s="16"/>
      <c r="W507" s="16"/>
      <c r="X507" s="16"/>
      <c r="Y507" s="16"/>
      <c r="Z507" s="55"/>
      <c r="AE507" s="27"/>
      <c r="AF507" s="27"/>
      <c r="AG507" s="27"/>
      <c r="AJ507" s="27"/>
      <c r="AK507" s="27"/>
      <c r="AL507" s="27"/>
      <c r="AM507" s="27"/>
    </row>
    <row r="508" spans="2:39" x14ac:dyDescent="0.25">
      <c r="B508" s="16"/>
      <c r="C508" s="104"/>
      <c r="D508" s="104"/>
      <c r="E508" s="104"/>
      <c r="F508" s="104"/>
      <c r="G508" s="104"/>
      <c r="H508" s="104"/>
      <c r="I508" s="104"/>
      <c r="J508" s="104"/>
      <c r="K508" s="66"/>
      <c r="L508" s="16"/>
      <c r="M508" s="16"/>
      <c r="N508" s="16"/>
      <c r="O508" s="16"/>
      <c r="P508" s="16"/>
      <c r="Q508" s="16"/>
      <c r="R508" s="16"/>
      <c r="S508" s="16"/>
      <c r="T508" s="66"/>
      <c r="U508" s="16"/>
      <c r="V508" s="16"/>
      <c r="W508" s="16"/>
      <c r="X508" s="16"/>
      <c r="Y508" s="16"/>
      <c r="Z508" s="55"/>
      <c r="AE508" s="27"/>
      <c r="AF508" s="27"/>
      <c r="AG508" s="27"/>
      <c r="AJ508" s="27"/>
      <c r="AK508" s="27"/>
      <c r="AL508" s="27"/>
      <c r="AM508" s="27"/>
    </row>
    <row r="509" spans="2:39" x14ac:dyDescent="0.25">
      <c r="B509" s="16"/>
      <c r="C509" s="104"/>
      <c r="D509" s="104"/>
      <c r="E509" s="104"/>
      <c r="F509" s="104"/>
      <c r="G509" s="104"/>
      <c r="H509" s="104"/>
      <c r="I509" s="104"/>
      <c r="J509" s="104"/>
      <c r="K509" s="66"/>
      <c r="L509" s="16"/>
      <c r="M509" s="16"/>
      <c r="N509" s="16"/>
      <c r="O509" s="16"/>
      <c r="P509" s="16"/>
      <c r="Q509" s="16"/>
      <c r="R509" s="16"/>
      <c r="S509" s="16"/>
      <c r="T509" s="66"/>
      <c r="U509" s="16"/>
      <c r="V509" s="16"/>
      <c r="W509" s="16"/>
      <c r="X509" s="16"/>
      <c r="Y509" s="16"/>
      <c r="Z509" s="55"/>
      <c r="AE509" s="27"/>
      <c r="AF509" s="27"/>
      <c r="AG509" s="27"/>
      <c r="AJ509" s="27"/>
      <c r="AK509" s="27"/>
      <c r="AL509" s="27"/>
      <c r="AM509" s="27"/>
    </row>
    <row r="510" spans="2:39" x14ac:dyDescent="0.25">
      <c r="B510" s="16"/>
      <c r="C510" s="104"/>
      <c r="D510" s="104"/>
      <c r="E510" s="104"/>
      <c r="F510" s="104"/>
      <c r="G510" s="104"/>
      <c r="H510" s="104"/>
      <c r="I510" s="104"/>
      <c r="J510" s="104"/>
      <c r="K510" s="66"/>
      <c r="L510" s="16"/>
      <c r="M510" s="16"/>
      <c r="N510" s="16"/>
      <c r="O510" s="16"/>
      <c r="P510" s="16"/>
      <c r="Q510" s="16"/>
      <c r="R510" s="16"/>
      <c r="S510" s="16"/>
      <c r="T510" s="66"/>
      <c r="U510" s="16"/>
      <c r="V510" s="16"/>
      <c r="W510" s="16"/>
      <c r="X510" s="16"/>
      <c r="Y510" s="16"/>
      <c r="Z510" s="55"/>
      <c r="AE510" s="27"/>
      <c r="AF510" s="27"/>
      <c r="AG510" s="27"/>
      <c r="AJ510" s="27"/>
      <c r="AK510" s="27"/>
      <c r="AL510" s="27"/>
      <c r="AM510" s="27"/>
    </row>
    <row r="511" spans="2:39" x14ac:dyDescent="0.25">
      <c r="B511" s="16"/>
      <c r="C511" s="104"/>
      <c r="D511" s="104"/>
      <c r="E511" s="104"/>
      <c r="F511" s="104"/>
      <c r="G511" s="104"/>
      <c r="H511" s="104"/>
      <c r="I511" s="104"/>
      <c r="J511" s="104"/>
      <c r="K511" s="66"/>
      <c r="L511" s="16"/>
      <c r="M511" s="16"/>
      <c r="N511" s="16"/>
      <c r="O511" s="16"/>
      <c r="P511" s="16"/>
      <c r="Q511" s="16"/>
      <c r="R511" s="16"/>
      <c r="S511" s="16"/>
      <c r="T511" s="66"/>
      <c r="U511" s="16"/>
      <c r="V511" s="16"/>
      <c r="W511" s="16"/>
      <c r="X511" s="16"/>
      <c r="Y511" s="16"/>
      <c r="Z511" s="55"/>
      <c r="AE511" s="27"/>
      <c r="AF511" s="27"/>
      <c r="AG511" s="27"/>
      <c r="AJ511" s="27"/>
      <c r="AK511" s="27"/>
      <c r="AL511" s="27"/>
      <c r="AM511" s="27"/>
    </row>
    <row r="512" spans="2:39" x14ac:dyDescent="0.25">
      <c r="B512" s="16"/>
      <c r="C512" s="104"/>
      <c r="D512" s="104"/>
      <c r="E512" s="104"/>
      <c r="F512" s="104"/>
      <c r="G512" s="104"/>
      <c r="H512" s="104"/>
      <c r="I512" s="104"/>
      <c r="J512" s="104"/>
      <c r="K512" s="66"/>
      <c r="L512" s="16"/>
      <c r="M512" s="16"/>
      <c r="N512" s="16"/>
      <c r="O512" s="16"/>
      <c r="P512" s="16"/>
      <c r="Q512" s="16"/>
      <c r="R512" s="16"/>
      <c r="S512" s="16"/>
      <c r="T512" s="66"/>
      <c r="U512" s="16"/>
      <c r="V512" s="16"/>
      <c r="W512" s="16"/>
      <c r="X512" s="16"/>
      <c r="Y512" s="16"/>
      <c r="Z512" s="55"/>
      <c r="AE512" s="27"/>
      <c r="AF512" s="27"/>
      <c r="AG512" s="27"/>
      <c r="AJ512" s="27"/>
      <c r="AK512" s="27"/>
      <c r="AL512" s="27"/>
      <c r="AM512" s="27"/>
    </row>
    <row r="513" spans="2:39" x14ac:dyDescent="0.25">
      <c r="B513" s="16"/>
      <c r="C513" s="104"/>
      <c r="D513" s="104"/>
      <c r="E513" s="104"/>
      <c r="F513" s="104"/>
      <c r="G513" s="104"/>
      <c r="H513" s="104"/>
      <c r="I513" s="104"/>
      <c r="J513" s="104"/>
      <c r="K513" s="66"/>
      <c r="L513" s="16"/>
      <c r="M513" s="16"/>
      <c r="N513" s="16"/>
      <c r="O513" s="16"/>
      <c r="P513" s="16"/>
      <c r="Q513" s="16"/>
      <c r="R513" s="16"/>
      <c r="S513" s="16"/>
      <c r="T513" s="66"/>
      <c r="U513" s="16"/>
      <c r="V513" s="16"/>
      <c r="W513" s="16"/>
      <c r="X513" s="16"/>
      <c r="Y513" s="16"/>
      <c r="Z513" s="55"/>
      <c r="AE513" s="27"/>
      <c r="AF513" s="27"/>
      <c r="AG513" s="27"/>
      <c r="AJ513" s="27"/>
      <c r="AK513" s="27"/>
      <c r="AL513" s="27"/>
      <c r="AM513" s="27"/>
    </row>
    <row r="514" spans="2:39" x14ac:dyDescent="0.25">
      <c r="B514" s="16"/>
      <c r="C514" s="104"/>
      <c r="D514" s="104"/>
      <c r="E514" s="104"/>
      <c r="F514" s="104"/>
      <c r="G514" s="104"/>
      <c r="H514" s="104"/>
      <c r="I514" s="104"/>
      <c r="J514" s="104"/>
      <c r="K514" s="66"/>
      <c r="L514" s="16"/>
      <c r="M514" s="16"/>
      <c r="N514" s="16"/>
      <c r="O514" s="16"/>
      <c r="P514" s="16"/>
      <c r="Q514" s="16"/>
      <c r="R514" s="16"/>
      <c r="S514" s="16"/>
      <c r="T514" s="66"/>
      <c r="U514" s="16"/>
      <c r="V514" s="16"/>
      <c r="W514" s="16"/>
      <c r="X514" s="16"/>
      <c r="Y514" s="16"/>
      <c r="Z514" s="55"/>
      <c r="AE514" s="27"/>
      <c r="AF514" s="27"/>
      <c r="AG514" s="27"/>
      <c r="AJ514" s="27"/>
      <c r="AK514" s="27"/>
      <c r="AL514" s="27"/>
      <c r="AM514" s="27"/>
    </row>
    <row r="515" spans="2:39" x14ac:dyDescent="0.25">
      <c r="B515" s="16"/>
      <c r="C515" s="104"/>
      <c r="D515" s="104"/>
      <c r="E515" s="104"/>
      <c r="F515" s="104"/>
      <c r="G515" s="104"/>
      <c r="H515" s="104"/>
      <c r="I515" s="104"/>
      <c r="J515" s="104"/>
      <c r="K515" s="66"/>
      <c r="L515" s="16"/>
      <c r="M515" s="16"/>
      <c r="N515" s="16"/>
      <c r="O515" s="16"/>
      <c r="P515" s="16"/>
      <c r="Q515" s="16"/>
      <c r="R515" s="16"/>
      <c r="S515" s="16"/>
      <c r="T515" s="66"/>
      <c r="U515" s="16"/>
      <c r="V515" s="16"/>
      <c r="W515" s="16"/>
      <c r="X515" s="16"/>
      <c r="Y515" s="16"/>
      <c r="Z515" s="55"/>
      <c r="AE515" s="27"/>
      <c r="AF515" s="27"/>
      <c r="AG515" s="27"/>
      <c r="AJ515" s="27"/>
      <c r="AK515" s="27"/>
      <c r="AL515" s="27"/>
      <c r="AM515" s="27"/>
    </row>
    <row r="516" spans="2:39" x14ac:dyDescent="0.25">
      <c r="B516" s="16"/>
      <c r="C516" s="104"/>
      <c r="D516" s="104"/>
      <c r="E516" s="104"/>
      <c r="F516" s="104"/>
      <c r="G516" s="104"/>
      <c r="H516" s="104"/>
      <c r="I516" s="104"/>
      <c r="J516" s="104"/>
      <c r="K516" s="66"/>
      <c r="L516" s="16"/>
      <c r="M516" s="16"/>
      <c r="N516" s="16"/>
      <c r="O516" s="16"/>
      <c r="P516" s="16"/>
      <c r="Q516" s="16"/>
      <c r="R516" s="16"/>
      <c r="S516" s="16"/>
      <c r="T516" s="66"/>
      <c r="U516" s="16"/>
      <c r="V516" s="16"/>
      <c r="W516" s="16"/>
      <c r="X516" s="16"/>
      <c r="Y516" s="16"/>
      <c r="Z516" s="55"/>
      <c r="AE516" s="27"/>
      <c r="AF516" s="27"/>
      <c r="AG516" s="27"/>
      <c r="AJ516" s="27"/>
      <c r="AK516" s="27"/>
      <c r="AL516" s="27"/>
      <c r="AM516" s="27"/>
    </row>
    <row r="517" spans="2:39" x14ac:dyDescent="0.25">
      <c r="B517" s="16"/>
      <c r="C517" s="104"/>
      <c r="D517" s="104"/>
      <c r="E517" s="104"/>
      <c r="F517" s="104"/>
      <c r="G517" s="104"/>
      <c r="H517" s="104"/>
      <c r="I517" s="104"/>
      <c r="J517" s="104"/>
      <c r="K517" s="66"/>
      <c r="L517" s="16"/>
      <c r="M517" s="16"/>
      <c r="N517" s="16"/>
      <c r="O517" s="16"/>
      <c r="P517" s="16"/>
      <c r="Q517" s="16"/>
      <c r="R517" s="16"/>
      <c r="S517" s="16"/>
      <c r="T517" s="66"/>
      <c r="U517" s="16"/>
      <c r="V517" s="16"/>
      <c r="W517" s="16"/>
      <c r="X517" s="16"/>
      <c r="Y517" s="16"/>
      <c r="Z517" s="55"/>
      <c r="AE517" s="27"/>
      <c r="AF517" s="27"/>
      <c r="AG517" s="27"/>
      <c r="AJ517" s="27"/>
      <c r="AK517" s="27"/>
      <c r="AL517" s="27"/>
      <c r="AM517" s="27"/>
    </row>
    <row r="518" spans="2:39" x14ac:dyDescent="0.25">
      <c r="B518" s="22"/>
      <c r="C518" s="22"/>
      <c r="D518" s="22"/>
      <c r="E518" s="22"/>
      <c r="F518" s="22"/>
      <c r="G518" s="22"/>
      <c r="H518" s="22"/>
      <c r="I518" s="22"/>
      <c r="J518" s="22"/>
      <c r="K518" s="77"/>
      <c r="L518" s="22"/>
      <c r="M518" s="22"/>
      <c r="N518" s="22"/>
      <c r="O518" s="22"/>
      <c r="P518" s="22"/>
      <c r="Q518" s="22"/>
      <c r="R518" s="22"/>
      <c r="S518" s="22"/>
      <c r="T518" s="77"/>
      <c r="U518" s="22"/>
      <c r="V518" s="22"/>
      <c r="W518" s="22"/>
      <c r="X518" s="22"/>
      <c r="Y518" s="22"/>
      <c r="Z518" s="58"/>
      <c r="AA518" s="22"/>
      <c r="AB518" s="22"/>
      <c r="AC518" s="77"/>
      <c r="AE518" s="27"/>
      <c r="AF518" s="27"/>
      <c r="AG518" s="27"/>
      <c r="AJ518" s="27"/>
      <c r="AK518" s="27"/>
      <c r="AL518" s="27"/>
      <c r="AM518" s="27"/>
    </row>
    <row r="519" spans="2:39" x14ac:dyDescent="0.25">
      <c r="B519" s="16"/>
      <c r="C519" s="104"/>
      <c r="D519" s="104"/>
      <c r="E519" s="104"/>
      <c r="F519" s="104"/>
      <c r="G519" s="104"/>
      <c r="H519" s="104"/>
      <c r="I519" s="104"/>
      <c r="J519" s="104"/>
      <c r="K519" s="66"/>
      <c r="L519" s="16"/>
      <c r="M519" s="16"/>
      <c r="N519" s="16"/>
      <c r="O519" s="16"/>
      <c r="P519" s="16"/>
      <c r="Q519" s="16"/>
      <c r="R519" s="16"/>
      <c r="S519" s="16"/>
      <c r="T519" s="66"/>
      <c r="U519" s="16"/>
      <c r="V519" s="16"/>
      <c r="W519" s="16"/>
      <c r="X519" s="16"/>
      <c r="Y519" s="16"/>
      <c r="Z519" s="55"/>
      <c r="AE519" s="27"/>
      <c r="AF519" s="27"/>
      <c r="AG519" s="27"/>
      <c r="AJ519" s="27"/>
      <c r="AK519" s="27"/>
      <c r="AL519" s="27"/>
      <c r="AM519" s="27"/>
    </row>
    <row r="520" spans="2:39" x14ac:dyDescent="0.25">
      <c r="B520" s="16"/>
      <c r="C520" s="104"/>
      <c r="D520" s="104"/>
      <c r="E520" s="104"/>
      <c r="F520" s="104"/>
      <c r="G520" s="104"/>
      <c r="H520" s="104"/>
      <c r="I520" s="104"/>
      <c r="J520" s="104"/>
      <c r="K520" s="66"/>
      <c r="L520" s="16"/>
      <c r="M520" s="16"/>
      <c r="N520" s="16"/>
      <c r="O520" s="16"/>
      <c r="P520" s="16"/>
      <c r="Q520" s="16"/>
      <c r="R520" s="16"/>
      <c r="S520" s="16"/>
      <c r="T520" s="66"/>
      <c r="U520" s="16"/>
      <c r="V520" s="16"/>
      <c r="W520" s="16"/>
      <c r="X520" s="16"/>
      <c r="Y520" s="16"/>
      <c r="Z520" s="55"/>
      <c r="AE520" s="27"/>
      <c r="AF520" s="27"/>
      <c r="AG520" s="27"/>
      <c r="AJ520" s="27"/>
      <c r="AK520" s="27"/>
      <c r="AL520" s="27"/>
      <c r="AM520" s="27"/>
    </row>
    <row r="521" spans="2:39" x14ac:dyDescent="0.25">
      <c r="B521" s="16"/>
      <c r="C521" s="104"/>
      <c r="D521" s="104"/>
      <c r="E521" s="104"/>
      <c r="F521" s="104"/>
      <c r="G521" s="104"/>
      <c r="H521" s="104"/>
      <c r="I521" s="104"/>
      <c r="J521" s="104"/>
      <c r="K521" s="66"/>
      <c r="L521" s="16"/>
      <c r="M521" s="16"/>
      <c r="N521" s="16"/>
      <c r="O521" s="16"/>
      <c r="P521" s="16"/>
      <c r="Q521" s="16"/>
      <c r="R521" s="16"/>
      <c r="S521" s="16"/>
      <c r="T521" s="66"/>
      <c r="U521" s="16"/>
      <c r="V521" s="16"/>
      <c r="W521" s="16"/>
      <c r="X521" s="16"/>
      <c r="Y521" s="16"/>
      <c r="Z521" s="55"/>
      <c r="AE521" s="27"/>
      <c r="AF521" s="27"/>
      <c r="AG521" s="27"/>
      <c r="AJ521" s="27"/>
      <c r="AK521" s="27"/>
      <c r="AL521" s="27"/>
      <c r="AM521" s="27"/>
    </row>
    <row r="522" spans="2:39" x14ac:dyDescent="0.25">
      <c r="B522" s="16"/>
      <c r="C522" s="104"/>
      <c r="D522" s="104"/>
      <c r="E522" s="104"/>
      <c r="F522" s="104"/>
      <c r="G522" s="104"/>
      <c r="H522" s="104"/>
      <c r="I522" s="104"/>
      <c r="J522" s="104"/>
      <c r="K522" s="66"/>
      <c r="L522" s="16"/>
      <c r="M522" s="16"/>
      <c r="N522" s="16"/>
      <c r="O522" s="16"/>
      <c r="P522" s="16"/>
      <c r="Q522" s="16"/>
      <c r="R522" s="16"/>
      <c r="S522" s="16"/>
      <c r="T522" s="66"/>
      <c r="U522" s="16"/>
      <c r="V522" s="16"/>
      <c r="W522" s="16"/>
      <c r="X522" s="16"/>
      <c r="Y522" s="16"/>
      <c r="Z522" s="55"/>
      <c r="AE522" s="27"/>
      <c r="AF522" s="27"/>
      <c r="AG522" s="27"/>
      <c r="AJ522" s="27"/>
      <c r="AK522" s="27"/>
      <c r="AL522" s="27"/>
      <c r="AM522" s="27"/>
    </row>
    <row r="523" spans="2:39" x14ac:dyDescent="0.25">
      <c r="B523" s="16"/>
      <c r="C523" s="104"/>
      <c r="D523" s="104"/>
      <c r="E523" s="104"/>
      <c r="F523" s="104"/>
      <c r="G523" s="104"/>
      <c r="H523" s="104"/>
      <c r="I523" s="104"/>
      <c r="J523" s="104"/>
      <c r="K523" s="66"/>
      <c r="L523" s="16"/>
      <c r="M523" s="16"/>
      <c r="N523" s="16"/>
      <c r="O523" s="16"/>
      <c r="P523" s="16"/>
      <c r="Q523" s="16"/>
      <c r="R523" s="16"/>
      <c r="S523" s="16"/>
      <c r="T523" s="66"/>
      <c r="U523" s="16"/>
      <c r="V523" s="16"/>
      <c r="W523" s="16"/>
      <c r="X523" s="16"/>
      <c r="Y523" s="16"/>
      <c r="Z523" s="55"/>
      <c r="AE523" s="27"/>
      <c r="AF523" s="27"/>
      <c r="AG523" s="27"/>
      <c r="AJ523" s="27"/>
      <c r="AK523" s="27"/>
      <c r="AL523" s="27"/>
      <c r="AM523" s="27"/>
    </row>
    <row r="524" spans="2:39" x14ac:dyDescent="0.25">
      <c r="B524" s="16"/>
      <c r="C524" s="104"/>
      <c r="D524" s="104"/>
      <c r="E524" s="104"/>
      <c r="F524" s="104"/>
      <c r="G524" s="104"/>
      <c r="H524" s="104"/>
      <c r="I524" s="104"/>
      <c r="J524" s="104"/>
      <c r="K524" s="66"/>
      <c r="L524" s="16"/>
      <c r="M524" s="16"/>
      <c r="N524" s="16"/>
      <c r="O524" s="16"/>
      <c r="P524" s="16"/>
      <c r="Q524" s="16"/>
      <c r="R524" s="16"/>
      <c r="S524" s="16"/>
      <c r="T524" s="66"/>
      <c r="U524" s="16"/>
      <c r="V524" s="16"/>
      <c r="W524" s="16"/>
      <c r="X524" s="16"/>
      <c r="Y524" s="16"/>
      <c r="Z524" s="55"/>
      <c r="AE524" s="27"/>
      <c r="AF524" s="27"/>
      <c r="AG524" s="27"/>
      <c r="AJ524" s="27"/>
      <c r="AK524" s="27"/>
      <c r="AL524" s="27"/>
      <c r="AM524" s="27"/>
    </row>
    <row r="525" spans="2:39" x14ac:dyDescent="0.25">
      <c r="B525" s="16"/>
      <c r="C525" s="104"/>
      <c r="D525" s="104"/>
      <c r="E525" s="104"/>
      <c r="F525" s="104"/>
      <c r="G525" s="104"/>
      <c r="H525" s="104"/>
      <c r="I525" s="104"/>
      <c r="J525" s="104"/>
      <c r="K525" s="66"/>
      <c r="L525" s="16"/>
      <c r="M525" s="16"/>
      <c r="N525" s="16"/>
      <c r="O525" s="16"/>
      <c r="P525" s="16"/>
      <c r="Q525" s="16"/>
      <c r="R525" s="16"/>
      <c r="S525" s="16"/>
      <c r="T525" s="66"/>
      <c r="U525" s="16"/>
      <c r="V525" s="16"/>
      <c r="W525" s="16"/>
      <c r="X525" s="16"/>
      <c r="Y525" s="16"/>
      <c r="Z525" s="55"/>
      <c r="AE525" s="27"/>
      <c r="AF525" s="27"/>
      <c r="AG525" s="27"/>
      <c r="AJ525" s="27"/>
      <c r="AK525" s="27"/>
      <c r="AL525" s="27"/>
      <c r="AM525" s="27"/>
    </row>
    <row r="526" spans="2:39" x14ac:dyDescent="0.25">
      <c r="B526" s="16"/>
      <c r="C526" s="104"/>
      <c r="D526" s="104"/>
      <c r="E526" s="104"/>
      <c r="F526" s="104"/>
      <c r="G526" s="104"/>
      <c r="H526" s="104"/>
      <c r="I526" s="104"/>
      <c r="J526" s="104"/>
      <c r="K526" s="66"/>
      <c r="L526" s="16"/>
      <c r="M526" s="16"/>
      <c r="N526" s="16"/>
      <c r="O526" s="16"/>
      <c r="P526" s="16"/>
      <c r="Q526" s="16"/>
      <c r="R526" s="16"/>
      <c r="S526" s="16"/>
      <c r="T526" s="66"/>
      <c r="U526" s="16"/>
      <c r="V526" s="16"/>
      <c r="W526" s="16"/>
      <c r="X526" s="16"/>
      <c r="Y526" s="16"/>
      <c r="Z526" s="55"/>
      <c r="AE526" s="27"/>
      <c r="AF526" s="27"/>
      <c r="AG526" s="27"/>
      <c r="AJ526" s="27"/>
      <c r="AK526" s="27"/>
      <c r="AL526" s="27"/>
      <c r="AM526" s="27"/>
    </row>
    <row r="527" spans="2:39" x14ac:dyDescent="0.25">
      <c r="B527" s="16"/>
      <c r="C527" s="104"/>
      <c r="D527" s="104"/>
      <c r="E527" s="104"/>
      <c r="F527" s="104"/>
      <c r="G527" s="104"/>
      <c r="H527" s="104"/>
      <c r="I527" s="104"/>
      <c r="J527" s="104"/>
      <c r="K527" s="66"/>
      <c r="L527" s="16"/>
      <c r="M527" s="16"/>
      <c r="N527" s="16"/>
      <c r="O527" s="16"/>
      <c r="P527" s="16"/>
      <c r="Q527" s="16"/>
      <c r="R527" s="16"/>
      <c r="S527" s="16"/>
      <c r="T527" s="66"/>
      <c r="U527" s="16"/>
      <c r="V527" s="16"/>
      <c r="W527" s="16"/>
      <c r="X527" s="16"/>
      <c r="Y527" s="16"/>
      <c r="Z527" s="55"/>
      <c r="AE527" s="27"/>
      <c r="AF527" s="27"/>
      <c r="AG527" s="27"/>
      <c r="AJ527" s="27"/>
      <c r="AK527" s="27"/>
      <c r="AL527" s="27"/>
      <c r="AM527" s="27"/>
    </row>
    <row r="528" spans="2:39" x14ac:dyDescent="0.25">
      <c r="B528" s="16"/>
      <c r="C528" s="104"/>
      <c r="D528" s="104"/>
      <c r="E528" s="104"/>
      <c r="F528" s="104"/>
      <c r="G528" s="104"/>
      <c r="H528" s="104"/>
      <c r="I528" s="104"/>
      <c r="J528" s="104"/>
      <c r="K528" s="66"/>
      <c r="L528" s="16"/>
      <c r="M528" s="16"/>
      <c r="N528" s="16"/>
      <c r="O528" s="16"/>
      <c r="P528" s="16"/>
      <c r="Q528" s="16"/>
      <c r="R528" s="16"/>
      <c r="S528" s="16"/>
      <c r="T528" s="66"/>
      <c r="U528" s="16"/>
      <c r="V528" s="16"/>
      <c r="W528" s="16"/>
      <c r="X528" s="16"/>
      <c r="Y528" s="16"/>
      <c r="Z528" s="55"/>
      <c r="AE528" s="27"/>
      <c r="AF528" s="27"/>
      <c r="AG528" s="27"/>
      <c r="AJ528" s="27"/>
      <c r="AK528" s="27"/>
      <c r="AL528" s="27"/>
      <c r="AM528" s="27"/>
    </row>
    <row r="529" spans="2:39" x14ac:dyDescent="0.25">
      <c r="B529" s="16"/>
      <c r="C529" s="104"/>
      <c r="D529" s="104"/>
      <c r="E529" s="104"/>
      <c r="F529" s="104"/>
      <c r="G529" s="104"/>
      <c r="H529" s="104"/>
      <c r="I529" s="104"/>
      <c r="J529" s="104"/>
      <c r="K529" s="66"/>
      <c r="L529" s="16"/>
      <c r="M529" s="16"/>
      <c r="N529" s="16"/>
      <c r="O529" s="16"/>
      <c r="P529" s="16"/>
      <c r="Q529" s="16"/>
      <c r="R529" s="16"/>
      <c r="S529" s="16"/>
      <c r="T529" s="66"/>
      <c r="U529" s="16"/>
      <c r="V529" s="16"/>
      <c r="W529" s="16"/>
      <c r="X529" s="16"/>
      <c r="Y529" s="16"/>
      <c r="Z529" s="55"/>
      <c r="AE529" s="27"/>
      <c r="AF529" s="27"/>
      <c r="AG529" s="27"/>
      <c r="AJ529" s="27"/>
      <c r="AK529" s="27"/>
      <c r="AL529" s="27"/>
      <c r="AM529" s="27"/>
    </row>
    <row r="530" spans="2:39" x14ac:dyDescent="0.25">
      <c r="B530" s="16"/>
      <c r="C530" s="104"/>
      <c r="D530" s="104"/>
      <c r="E530" s="104"/>
      <c r="F530" s="104"/>
      <c r="G530" s="104"/>
      <c r="H530" s="104"/>
      <c r="I530" s="104"/>
      <c r="J530" s="104"/>
      <c r="K530" s="66"/>
      <c r="L530" s="16"/>
      <c r="M530" s="16"/>
      <c r="N530" s="16"/>
      <c r="O530" s="16"/>
      <c r="P530" s="16"/>
      <c r="Q530" s="16"/>
      <c r="R530" s="16"/>
      <c r="S530" s="16"/>
      <c r="T530" s="66"/>
      <c r="U530" s="16"/>
      <c r="V530" s="16"/>
      <c r="W530" s="16"/>
      <c r="X530" s="16"/>
      <c r="Y530" s="16"/>
      <c r="Z530" s="55"/>
      <c r="AE530" s="27"/>
      <c r="AF530" s="27"/>
      <c r="AG530" s="27"/>
      <c r="AJ530" s="27"/>
      <c r="AK530" s="27"/>
      <c r="AL530" s="27"/>
      <c r="AM530" s="27"/>
    </row>
    <row r="531" spans="2:39" x14ac:dyDescent="0.25">
      <c r="B531" s="16"/>
      <c r="C531" s="104"/>
      <c r="D531" s="104"/>
      <c r="E531" s="104"/>
      <c r="F531" s="104"/>
      <c r="G531" s="104"/>
      <c r="H531" s="104"/>
      <c r="I531" s="104"/>
      <c r="J531" s="104"/>
      <c r="K531" s="66"/>
      <c r="L531" s="16"/>
      <c r="M531" s="16"/>
      <c r="N531" s="16"/>
      <c r="O531" s="16"/>
      <c r="P531" s="16"/>
      <c r="Q531" s="16"/>
      <c r="R531" s="16"/>
      <c r="S531" s="16"/>
      <c r="T531" s="66"/>
      <c r="U531" s="16"/>
      <c r="V531" s="16"/>
      <c r="W531" s="16"/>
      <c r="X531" s="16"/>
      <c r="Y531" s="16"/>
      <c r="Z531" s="55"/>
      <c r="AE531" s="27"/>
      <c r="AF531" s="27"/>
      <c r="AG531" s="27"/>
      <c r="AJ531" s="27"/>
      <c r="AK531" s="27"/>
      <c r="AL531" s="27"/>
      <c r="AM531" s="27"/>
    </row>
    <row r="532" spans="2:39" x14ac:dyDescent="0.25">
      <c r="B532" s="16"/>
      <c r="C532" s="104"/>
      <c r="D532" s="104"/>
      <c r="E532" s="104"/>
      <c r="F532" s="104"/>
      <c r="G532" s="104"/>
      <c r="H532" s="104"/>
      <c r="I532" s="104"/>
      <c r="J532" s="104"/>
      <c r="K532" s="66"/>
      <c r="L532" s="16"/>
      <c r="M532" s="16"/>
      <c r="N532" s="16"/>
      <c r="O532" s="16"/>
      <c r="P532" s="16"/>
      <c r="Q532" s="16"/>
      <c r="R532" s="16"/>
      <c r="S532" s="16"/>
      <c r="T532" s="66"/>
      <c r="U532" s="16"/>
      <c r="V532" s="16"/>
      <c r="W532" s="16"/>
      <c r="X532" s="16"/>
      <c r="Y532" s="16"/>
      <c r="Z532" s="55"/>
      <c r="AE532" s="27"/>
      <c r="AF532" s="27"/>
      <c r="AG532" s="27"/>
      <c r="AJ532" s="27"/>
      <c r="AK532" s="27"/>
      <c r="AL532" s="27"/>
      <c r="AM532" s="27"/>
    </row>
    <row r="533" spans="2:39" x14ac:dyDescent="0.25">
      <c r="B533" s="16"/>
      <c r="C533" s="104"/>
      <c r="D533" s="104"/>
      <c r="E533" s="104"/>
      <c r="F533" s="104"/>
      <c r="G533" s="104"/>
      <c r="H533" s="104"/>
      <c r="I533" s="104"/>
      <c r="J533" s="104"/>
      <c r="K533" s="66"/>
      <c r="L533" s="16"/>
      <c r="M533" s="16"/>
      <c r="N533" s="16"/>
      <c r="O533" s="16"/>
      <c r="P533" s="16"/>
      <c r="Q533" s="16"/>
      <c r="R533" s="16"/>
      <c r="S533" s="16"/>
      <c r="T533" s="66"/>
      <c r="U533" s="16"/>
      <c r="V533" s="16"/>
      <c r="W533" s="16"/>
      <c r="X533" s="16"/>
      <c r="Y533" s="16"/>
      <c r="Z533" s="55"/>
      <c r="AE533" s="27"/>
      <c r="AF533" s="27"/>
      <c r="AG533" s="27"/>
      <c r="AJ533" s="27"/>
      <c r="AK533" s="27"/>
      <c r="AL533" s="27"/>
      <c r="AM533" s="27"/>
    </row>
    <row r="534" spans="2:39" x14ac:dyDescent="0.25">
      <c r="B534" s="16"/>
      <c r="C534" s="104"/>
      <c r="D534" s="104"/>
      <c r="E534" s="104"/>
      <c r="F534" s="104"/>
      <c r="G534" s="104"/>
      <c r="H534" s="104"/>
      <c r="I534" s="104"/>
      <c r="J534" s="104"/>
      <c r="K534" s="66"/>
      <c r="L534" s="16"/>
      <c r="M534" s="16"/>
      <c r="N534" s="16"/>
      <c r="O534" s="16"/>
      <c r="P534" s="16"/>
      <c r="Q534" s="16"/>
      <c r="R534" s="16"/>
      <c r="S534" s="16"/>
      <c r="T534" s="66"/>
      <c r="U534" s="16"/>
      <c r="V534" s="16"/>
      <c r="W534" s="16"/>
      <c r="X534" s="16"/>
      <c r="Y534" s="16"/>
      <c r="Z534" s="55"/>
      <c r="AE534" s="27"/>
      <c r="AF534" s="27"/>
      <c r="AG534" s="27"/>
      <c r="AJ534" s="27"/>
      <c r="AK534" s="27"/>
      <c r="AL534" s="27"/>
      <c r="AM534" s="27"/>
    </row>
    <row r="535" spans="2:39" x14ac:dyDescent="0.25">
      <c r="B535" s="16"/>
      <c r="C535" s="104"/>
      <c r="D535" s="104"/>
      <c r="E535" s="104"/>
      <c r="F535" s="104"/>
      <c r="G535" s="104"/>
      <c r="H535" s="104"/>
      <c r="I535" s="104"/>
      <c r="J535" s="104"/>
      <c r="K535" s="66"/>
      <c r="L535" s="16"/>
      <c r="M535" s="16"/>
      <c r="N535" s="16"/>
      <c r="O535" s="16"/>
      <c r="P535" s="16"/>
      <c r="Q535" s="16"/>
      <c r="R535" s="16"/>
      <c r="S535" s="16"/>
      <c r="T535" s="66"/>
      <c r="U535" s="16"/>
      <c r="V535" s="16"/>
      <c r="W535" s="16"/>
      <c r="X535" s="16"/>
      <c r="Y535" s="16"/>
      <c r="Z535" s="55"/>
      <c r="AE535" s="27"/>
      <c r="AF535" s="27"/>
      <c r="AG535" s="27"/>
      <c r="AJ535" s="27"/>
      <c r="AK535" s="27"/>
      <c r="AL535" s="27"/>
      <c r="AM535" s="27"/>
    </row>
    <row r="536" spans="2:39" x14ac:dyDescent="0.25">
      <c r="B536" s="16"/>
      <c r="C536" s="104"/>
      <c r="D536" s="104"/>
      <c r="E536" s="104"/>
      <c r="F536" s="104"/>
      <c r="G536" s="104"/>
      <c r="H536" s="104"/>
      <c r="I536" s="104"/>
      <c r="J536" s="104"/>
      <c r="K536" s="66"/>
      <c r="L536" s="16"/>
      <c r="M536" s="16"/>
      <c r="N536" s="16"/>
      <c r="O536" s="16"/>
      <c r="P536" s="16"/>
      <c r="Q536" s="16"/>
      <c r="R536" s="16"/>
      <c r="S536" s="16"/>
      <c r="T536" s="66"/>
      <c r="U536" s="16"/>
      <c r="V536" s="16"/>
      <c r="W536" s="16"/>
      <c r="X536" s="16"/>
      <c r="Y536" s="16"/>
      <c r="Z536" s="55"/>
      <c r="AE536" s="27"/>
      <c r="AF536" s="27"/>
      <c r="AG536" s="27"/>
      <c r="AJ536" s="27"/>
      <c r="AK536" s="27"/>
      <c r="AL536" s="27"/>
      <c r="AM536" s="27"/>
    </row>
    <row r="537" spans="2:39" x14ac:dyDescent="0.25">
      <c r="B537" s="16"/>
      <c r="C537" s="104"/>
      <c r="D537" s="104"/>
      <c r="E537" s="104"/>
      <c r="F537" s="104"/>
      <c r="G537" s="104"/>
      <c r="H537" s="104"/>
      <c r="I537" s="104"/>
      <c r="J537" s="104"/>
      <c r="K537" s="66"/>
      <c r="L537" s="16"/>
      <c r="M537" s="16"/>
      <c r="N537" s="16"/>
      <c r="O537" s="16"/>
      <c r="P537" s="16"/>
      <c r="Q537" s="16"/>
      <c r="R537" s="16"/>
      <c r="S537" s="16"/>
      <c r="T537" s="66"/>
      <c r="U537" s="16"/>
      <c r="V537" s="16"/>
      <c r="W537" s="16"/>
      <c r="X537" s="16"/>
      <c r="Y537" s="16"/>
      <c r="Z537" s="55"/>
      <c r="AE537" s="27"/>
      <c r="AF537" s="27"/>
      <c r="AG537" s="27"/>
      <c r="AJ537" s="27"/>
      <c r="AK537" s="27"/>
      <c r="AL537" s="27"/>
      <c r="AM537" s="27"/>
    </row>
    <row r="538" spans="2:39" x14ac:dyDescent="0.25">
      <c r="B538" s="16"/>
      <c r="C538" s="104"/>
      <c r="D538" s="104"/>
      <c r="E538" s="104"/>
      <c r="F538" s="104"/>
      <c r="G538" s="104"/>
      <c r="H538" s="104"/>
      <c r="I538" s="104"/>
      <c r="J538" s="104"/>
      <c r="K538" s="66"/>
      <c r="L538" s="16"/>
      <c r="M538" s="16"/>
      <c r="N538" s="16"/>
      <c r="O538" s="16"/>
      <c r="P538" s="16"/>
      <c r="Q538" s="16"/>
      <c r="R538" s="16"/>
      <c r="S538" s="16"/>
      <c r="T538" s="66"/>
      <c r="U538" s="16"/>
      <c r="V538" s="16"/>
      <c r="W538" s="16"/>
      <c r="X538" s="16"/>
      <c r="Y538" s="16"/>
      <c r="Z538" s="55"/>
      <c r="AE538" s="27"/>
      <c r="AF538" s="27"/>
      <c r="AG538" s="27"/>
      <c r="AJ538" s="27"/>
      <c r="AK538" s="27"/>
      <c r="AL538" s="27"/>
      <c r="AM538" s="27"/>
    </row>
    <row r="539" spans="2:39" x14ac:dyDescent="0.25">
      <c r="B539" s="16"/>
      <c r="C539" s="104"/>
      <c r="D539" s="104"/>
      <c r="E539" s="104"/>
      <c r="F539" s="104"/>
      <c r="G539" s="104"/>
      <c r="H539" s="104"/>
      <c r="I539" s="104"/>
      <c r="J539" s="104"/>
      <c r="K539" s="66"/>
      <c r="L539" s="16"/>
      <c r="M539" s="16"/>
      <c r="N539" s="16"/>
      <c r="O539" s="16"/>
      <c r="P539" s="16"/>
      <c r="Q539" s="16"/>
      <c r="R539" s="16"/>
      <c r="S539" s="16"/>
      <c r="T539" s="66"/>
      <c r="U539" s="16"/>
      <c r="V539" s="16"/>
      <c r="W539" s="16"/>
      <c r="X539" s="16"/>
      <c r="Y539" s="16"/>
      <c r="Z539" s="55"/>
      <c r="AE539" s="27"/>
      <c r="AF539" s="27"/>
      <c r="AG539" s="27"/>
      <c r="AJ539" s="27"/>
      <c r="AK539" s="27"/>
      <c r="AL539" s="27"/>
      <c r="AM539" s="27"/>
    </row>
    <row r="540" spans="2:39" x14ac:dyDescent="0.25">
      <c r="B540" s="16"/>
      <c r="C540" s="104"/>
      <c r="D540" s="104"/>
      <c r="E540" s="104"/>
      <c r="F540" s="104"/>
      <c r="G540" s="104"/>
      <c r="H540" s="104"/>
      <c r="I540" s="104"/>
      <c r="J540" s="104"/>
      <c r="K540" s="66"/>
      <c r="L540" s="16"/>
      <c r="M540" s="16"/>
      <c r="N540" s="16"/>
      <c r="O540" s="16"/>
      <c r="P540" s="16"/>
      <c r="Q540" s="16"/>
      <c r="R540" s="16"/>
      <c r="S540" s="16"/>
      <c r="T540" s="66"/>
      <c r="U540" s="16"/>
      <c r="V540" s="16"/>
      <c r="W540" s="16"/>
      <c r="X540" s="16"/>
      <c r="Y540" s="16"/>
      <c r="Z540" s="55"/>
      <c r="AE540" s="27"/>
      <c r="AF540" s="27"/>
      <c r="AG540" s="27"/>
      <c r="AJ540" s="27"/>
      <c r="AK540" s="27"/>
      <c r="AL540" s="27"/>
      <c r="AM540" s="27"/>
    </row>
    <row r="541" spans="2:39" x14ac:dyDescent="0.25">
      <c r="B541" s="16"/>
      <c r="C541" s="104"/>
      <c r="D541" s="104"/>
      <c r="E541" s="104"/>
      <c r="F541" s="104"/>
      <c r="G541" s="104"/>
      <c r="H541" s="104"/>
      <c r="I541" s="104"/>
      <c r="J541" s="104"/>
      <c r="K541" s="66"/>
      <c r="L541" s="16"/>
      <c r="M541" s="16"/>
      <c r="N541" s="16"/>
      <c r="O541" s="16"/>
      <c r="P541" s="16"/>
      <c r="Q541" s="16"/>
      <c r="R541" s="16"/>
      <c r="S541" s="16"/>
      <c r="T541" s="66"/>
      <c r="U541" s="16"/>
      <c r="V541" s="16"/>
      <c r="W541" s="16"/>
      <c r="X541" s="16"/>
      <c r="Y541" s="16"/>
      <c r="Z541" s="55"/>
      <c r="AE541" s="27"/>
      <c r="AF541" s="27"/>
      <c r="AG541" s="27"/>
      <c r="AJ541" s="27"/>
      <c r="AK541" s="27"/>
      <c r="AL541" s="27"/>
      <c r="AM541" s="27"/>
    </row>
    <row r="542" spans="2:39" x14ac:dyDescent="0.25">
      <c r="B542" s="16"/>
      <c r="C542" s="104"/>
      <c r="D542" s="104"/>
      <c r="E542" s="104"/>
      <c r="F542" s="104"/>
      <c r="G542" s="104"/>
      <c r="H542" s="104"/>
      <c r="I542" s="104"/>
      <c r="J542" s="104"/>
      <c r="K542" s="66"/>
      <c r="L542" s="16"/>
      <c r="M542" s="16"/>
      <c r="N542" s="16"/>
      <c r="O542" s="16"/>
      <c r="P542" s="16"/>
      <c r="Q542" s="16"/>
      <c r="R542" s="16"/>
      <c r="S542" s="16"/>
      <c r="T542" s="66"/>
      <c r="U542" s="16"/>
      <c r="V542" s="16"/>
      <c r="W542" s="16"/>
      <c r="X542" s="16"/>
      <c r="Y542" s="16"/>
      <c r="Z542" s="55"/>
      <c r="AE542" s="27"/>
      <c r="AF542" s="27"/>
      <c r="AG542" s="27"/>
      <c r="AJ542" s="27"/>
      <c r="AK542" s="27"/>
      <c r="AL542" s="27"/>
      <c r="AM542" s="27"/>
    </row>
    <row r="543" spans="2:39" x14ac:dyDescent="0.25">
      <c r="B543" s="16"/>
      <c r="C543" s="104"/>
      <c r="D543" s="104"/>
      <c r="E543" s="104"/>
      <c r="F543" s="104"/>
      <c r="G543" s="104"/>
      <c r="H543" s="104"/>
      <c r="I543" s="104"/>
      <c r="J543" s="104"/>
      <c r="K543" s="66"/>
      <c r="L543" s="16"/>
      <c r="M543" s="16"/>
      <c r="N543" s="16"/>
      <c r="O543" s="16"/>
      <c r="P543" s="16"/>
      <c r="Q543" s="16"/>
      <c r="R543" s="16"/>
      <c r="S543" s="16"/>
      <c r="T543" s="66"/>
      <c r="U543" s="16"/>
      <c r="V543" s="16"/>
      <c r="W543" s="16"/>
      <c r="X543" s="16"/>
      <c r="Y543" s="16"/>
      <c r="Z543" s="55"/>
      <c r="AE543" s="27"/>
      <c r="AF543" s="27"/>
      <c r="AG543" s="27"/>
      <c r="AJ543" s="27"/>
      <c r="AK543" s="27"/>
      <c r="AL543" s="27"/>
      <c r="AM543" s="27"/>
    </row>
    <row r="544" spans="2:39" x14ac:dyDescent="0.25">
      <c r="B544" s="16"/>
      <c r="C544" s="104"/>
      <c r="D544" s="104"/>
      <c r="E544" s="104"/>
      <c r="F544" s="104"/>
      <c r="G544" s="104"/>
      <c r="H544" s="104"/>
      <c r="I544" s="104"/>
      <c r="J544" s="104"/>
      <c r="K544" s="66"/>
      <c r="L544" s="16"/>
      <c r="M544" s="16"/>
      <c r="N544" s="16"/>
      <c r="O544" s="16"/>
      <c r="P544" s="16"/>
      <c r="Q544" s="16"/>
      <c r="R544" s="16"/>
      <c r="S544" s="16"/>
      <c r="T544" s="66"/>
      <c r="U544" s="16"/>
      <c r="V544" s="16"/>
      <c r="W544" s="16"/>
      <c r="X544" s="16"/>
      <c r="Y544" s="16"/>
      <c r="Z544" s="55"/>
      <c r="AE544" s="27"/>
      <c r="AF544" s="27"/>
      <c r="AG544" s="27"/>
      <c r="AJ544" s="27"/>
      <c r="AK544" s="27"/>
      <c r="AL544" s="27"/>
      <c r="AM544" s="27"/>
    </row>
    <row r="545" spans="2:39" x14ac:dyDescent="0.25">
      <c r="B545" s="16"/>
      <c r="C545" s="104"/>
      <c r="D545" s="104"/>
      <c r="E545" s="104"/>
      <c r="F545" s="104"/>
      <c r="G545" s="104"/>
      <c r="H545" s="104"/>
      <c r="I545" s="104"/>
      <c r="J545" s="104"/>
      <c r="K545" s="66"/>
      <c r="L545" s="16"/>
      <c r="M545" s="16"/>
      <c r="N545" s="16"/>
      <c r="O545" s="16"/>
      <c r="P545" s="16"/>
      <c r="Q545" s="16"/>
      <c r="R545" s="16"/>
      <c r="S545" s="16"/>
      <c r="T545" s="66"/>
      <c r="U545" s="16"/>
      <c r="V545" s="16"/>
      <c r="W545" s="16"/>
      <c r="X545" s="16"/>
      <c r="Y545" s="16"/>
      <c r="Z545" s="55"/>
      <c r="AE545" s="27"/>
      <c r="AF545" s="27"/>
      <c r="AG545" s="27"/>
      <c r="AJ545" s="27"/>
      <c r="AK545" s="27"/>
      <c r="AL545" s="27"/>
      <c r="AM545" s="27"/>
    </row>
    <row r="546" spans="2:39" x14ac:dyDescent="0.25">
      <c r="B546" s="16"/>
      <c r="C546" s="104"/>
      <c r="D546" s="104"/>
      <c r="E546" s="104"/>
      <c r="F546" s="104"/>
      <c r="G546" s="104"/>
      <c r="H546" s="104"/>
      <c r="I546" s="104"/>
      <c r="J546" s="104"/>
      <c r="K546" s="66"/>
      <c r="L546" s="16"/>
      <c r="M546" s="16"/>
      <c r="N546" s="16"/>
      <c r="O546" s="16"/>
      <c r="P546" s="16"/>
      <c r="Q546" s="16"/>
      <c r="R546" s="16"/>
      <c r="S546" s="16"/>
      <c r="T546" s="66"/>
      <c r="U546" s="16"/>
      <c r="V546" s="16"/>
      <c r="W546" s="16"/>
      <c r="X546" s="16"/>
      <c r="Y546" s="16"/>
      <c r="Z546" s="55"/>
      <c r="AE546" s="27"/>
      <c r="AF546" s="27"/>
      <c r="AG546" s="27"/>
      <c r="AJ546" s="27"/>
      <c r="AK546" s="27"/>
      <c r="AL546" s="27"/>
      <c r="AM546" s="27"/>
    </row>
    <row r="547" spans="2:39" x14ac:dyDescent="0.25">
      <c r="B547" s="16"/>
      <c r="C547" s="104"/>
      <c r="D547" s="104"/>
      <c r="E547" s="104"/>
      <c r="F547" s="104"/>
      <c r="G547" s="104"/>
      <c r="H547" s="104"/>
      <c r="I547" s="104"/>
      <c r="J547" s="104"/>
      <c r="K547" s="66"/>
      <c r="L547" s="16"/>
      <c r="M547" s="16"/>
      <c r="N547" s="16"/>
      <c r="O547" s="16"/>
      <c r="P547" s="16"/>
      <c r="Q547" s="16"/>
      <c r="R547" s="16"/>
      <c r="S547" s="16"/>
      <c r="T547" s="66"/>
      <c r="U547" s="16"/>
      <c r="V547" s="16"/>
      <c r="W547" s="16"/>
      <c r="X547" s="16"/>
      <c r="Y547" s="16"/>
      <c r="Z547" s="55"/>
      <c r="AE547" s="27"/>
      <c r="AF547" s="27"/>
      <c r="AG547" s="27"/>
      <c r="AJ547" s="27"/>
      <c r="AK547" s="27"/>
      <c r="AL547" s="27"/>
      <c r="AM547" s="27"/>
    </row>
    <row r="548" spans="2:39" x14ac:dyDescent="0.25">
      <c r="B548" s="16"/>
      <c r="C548" s="104"/>
      <c r="D548" s="104"/>
      <c r="E548" s="104"/>
      <c r="F548" s="104"/>
      <c r="G548" s="104"/>
      <c r="H548" s="104"/>
      <c r="I548" s="104"/>
      <c r="J548" s="104"/>
      <c r="K548" s="66"/>
      <c r="L548" s="16"/>
      <c r="M548" s="16"/>
      <c r="N548" s="16"/>
      <c r="O548" s="16"/>
      <c r="P548" s="16"/>
      <c r="Q548" s="16"/>
      <c r="R548" s="16"/>
      <c r="S548" s="16"/>
      <c r="T548" s="66"/>
      <c r="U548" s="16"/>
      <c r="V548" s="16"/>
      <c r="W548" s="16"/>
      <c r="X548" s="16"/>
      <c r="Y548" s="16"/>
      <c r="Z548" s="55"/>
      <c r="AE548" s="27"/>
      <c r="AF548" s="27"/>
      <c r="AG548" s="27"/>
      <c r="AJ548" s="27"/>
      <c r="AK548" s="27"/>
      <c r="AL548" s="27"/>
      <c r="AM548" s="27"/>
    </row>
    <row r="549" spans="2:39" x14ac:dyDescent="0.25">
      <c r="B549" s="16"/>
      <c r="C549" s="104"/>
      <c r="D549" s="104"/>
      <c r="E549" s="104"/>
      <c r="F549" s="104"/>
      <c r="G549" s="104"/>
      <c r="H549" s="104"/>
      <c r="I549" s="104"/>
      <c r="J549" s="104"/>
      <c r="K549" s="66"/>
      <c r="L549" s="16"/>
      <c r="M549" s="16"/>
      <c r="N549" s="16"/>
      <c r="O549" s="16"/>
      <c r="P549" s="16"/>
      <c r="Q549" s="16"/>
      <c r="R549" s="16"/>
      <c r="S549" s="16"/>
      <c r="T549" s="66"/>
      <c r="U549" s="16"/>
      <c r="V549" s="16"/>
      <c r="W549" s="16"/>
      <c r="X549" s="16"/>
      <c r="Y549" s="16"/>
      <c r="Z549" s="55"/>
      <c r="AE549" s="27"/>
      <c r="AF549" s="27"/>
      <c r="AG549" s="27"/>
      <c r="AJ549" s="27"/>
      <c r="AK549" s="27"/>
      <c r="AL549" s="27"/>
      <c r="AM549" s="27"/>
    </row>
    <row r="550" spans="2:39" x14ac:dyDescent="0.25">
      <c r="B550" s="16"/>
      <c r="C550" s="104"/>
      <c r="D550" s="104"/>
      <c r="E550" s="104"/>
      <c r="F550" s="104"/>
      <c r="G550" s="104"/>
      <c r="H550" s="104"/>
      <c r="I550" s="104"/>
      <c r="J550" s="104"/>
      <c r="K550" s="66"/>
      <c r="L550" s="16"/>
      <c r="M550" s="16"/>
      <c r="N550" s="16"/>
      <c r="O550" s="16"/>
      <c r="P550" s="16"/>
      <c r="Q550" s="16"/>
      <c r="R550" s="16"/>
      <c r="S550" s="16"/>
      <c r="T550" s="66"/>
      <c r="U550" s="16"/>
      <c r="V550" s="16"/>
      <c r="W550" s="16"/>
      <c r="X550" s="16"/>
      <c r="Y550" s="16"/>
      <c r="Z550" s="55"/>
      <c r="AE550" s="27"/>
      <c r="AF550" s="27"/>
      <c r="AG550" s="27"/>
      <c r="AJ550" s="27"/>
      <c r="AK550" s="27"/>
      <c r="AL550" s="27"/>
      <c r="AM550" s="27"/>
    </row>
    <row r="551" spans="2:39" x14ac:dyDescent="0.25">
      <c r="B551" s="16"/>
      <c r="C551" s="104"/>
      <c r="D551" s="104"/>
      <c r="E551" s="104"/>
      <c r="F551" s="104"/>
      <c r="G551" s="104"/>
      <c r="H551" s="104"/>
      <c r="I551" s="104"/>
      <c r="J551" s="104"/>
      <c r="K551" s="66"/>
      <c r="L551" s="16"/>
      <c r="M551" s="16"/>
      <c r="N551" s="16"/>
      <c r="O551" s="16"/>
      <c r="P551" s="16"/>
      <c r="Q551" s="16"/>
      <c r="R551" s="16"/>
      <c r="S551" s="16"/>
      <c r="T551" s="66"/>
      <c r="U551" s="16"/>
      <c r="V551" s="16"/>
      <c r="W551" s="16"/>
      <c r="X551" s="16"/>
      <c r="Y551" s="16"/>
      <c r="Z551" s="55"/>
      <c r="AE551" s="27"/>
      <c r="AF551" s="27"/>
      <c r="AG551" s="27"/>
      <c r="AJ551" s="27"/>
      <c r="AK551" s="27"/>
      <c r="AL551" s="27"/>
      <c r="AM551" s="27"/>
    </row>
    <row r="552" spans="2:39" x14ac:dyDescent="0.25">
      <c r="B552" s="16"/>
      <c r="C552" s="104"/>
      <c r="D552" s="104"/>
      <c r="E552" s="104"/>
      <c r="F552" s="104"/>
      <c r="G552" s="104"/>
      <c r="H552" s="104"/>
      <c r="I552" s="104"/>
      <c r="J552" s="104"/>
      <c r="K552" s="66"/>
      <c r="L552" s="16"/>
      <c r="M552" s="16"/>
      <c r="N552" s="16"/>
      <c r="O552" s="16"/>
      <c r="P552" s="16"/>
      <c r="Q552" s="16"/>
      <c r="R552" s="16"/>
      <c r="S552" s="16"/>
      <c r="T552" s="66"/>
      <c r="U552" s="16"/>
      <c r="V552" s="16"/>
      <c r="W552" s="16"/>
      <c r="X552" s="16"/>
      <c r="Y552" s="16"/>
      <c r="Z552" s="55"/>
      <c r="AE552" s="27"/>
      <c r="AF552" s="27"/>
      <c r="AG552" s="27"/>
      <c r="AJ552" s="27"/>
      <c r="AK552" s="27"/>
      <c r="AL552" s="27"/>
      <c r="AM552" s="27"/>
    </row>
    <row r="553" spans="2:39" x14ac:dyDescent="0.25">
      <c r="B553" s="16"/>
      <c r="C553" s="104"/>
      <c r="D553" s="104"/>
      <c r="E553" s="104"/>
      <c r="F553" s="104"/>
      <c r="G553" s="104"/>
      <c r="H553" s="104"/>
      <c r="I553" s="104"/>
      <c r="J553" s="104"/>
      <c r="K553" s="66"/>
      <c r="L553" s="16"/>
      <c r="M553" s="16"/>
      <c r="N553" s="16"/>
      <c r="O553" s="16"/>
      <c r="P553" s="16"/>
      <c r="Q553" s="16"/>
      <c r="R553" s="16"/>
      <c r="S553" s="16"/>
      <c r="T553" s="66"/>
      <c r="U553" s="16"/>
      <c r="V553" s="16"/>
      <c r="W553" s="16"/>
      <c r="X553" s="16"/>
      <c r="Y553" s="16"/>
      <c r="Z553" s="55"/>
      <c r="AE553" s="27"/>
      <c r="AF553" s="27"/>
      <c r="AG553" s="27"/>
      <c r="AJ553" s="27"/>
      <c r="AK553" s="27"/>
      <c r="AL553" s="27"/>
      <c r="AM553" s="27"/>
    </row>
    <row r="554" spans="2:39" x14ac:dyDescent="0.25">
      <c r="B554" s="16"/>
      <c r="C554" s="104"/>
      <c r="D554" s="104"/>
      <c r="E554" s="104"/>
      <c r="F554" s="104"/>
      <c r="G554" s="104"/>
      <c r="H554" s="104"/>
      <c r="I554" s="104"/>
      <c r="J554" s="104"/>
      <c r="K554" s="66"/>
      <c r="L554" s="16"/>
      <c r="M554" s="16"/>
      <c r="N554" s="16"/>
      <c r="O554" s="16"/>
      <c r="P554" s="16"/>
      <c r="Q554" s="16"/>
      <c r="R554" s="16"/>
      <c r="S554" s="16"/>
      <c r="T554" s="66"/>
      <c r="U554" s="16"/>
      <c r="V554" s="16"/>
      <c r="W554" s="16"/>
      <c r="X554" s="16"/>
      <c r="Y554" s="16"/>
      <c r="Z554" s="55"/>
      <c r="AE554" s="27"/>
      <c r="AF554" s="27"/>
      <c r="AG554" s="27"/>
      <c r="AJ554" s="27"/>
      <c r="AK554" s="27"/>
      <c r="AL554" s="27"/>
      <c r="AM554" s="27"/>
    </row>
    <row r="555" spans="2:39" x14ac:dyDescent="0.25">
      <c r="B555" s="16"/>
      <c r="C555" s="104"/>
      <c r="D555" s="104"/>
      <c r="E555" s="104"/>
      <c r="F555" s="104"/>
      <c r="G555" s="104"/>
      <c r="H555" s="104"/>
      <c r="I555" s="104"/>
      <c r="J555" s="104"/>
      <c r="K555" s="66"/>
      <c r="L555" s="16"/>
      <c r="M555" s="16"/>
      <c r="N555" s="16"/>
      <c r="O555" s="16"/>
      <c r="P555" s="16"/>
      <c r="Q555" s="16"/>
      <c r="R555" s="16"/>
      <c r="S555" s="16"/>
      <c r="T555" s="66"/>
      <c r="U555" s="16"/>
      <c r="V555" s="16"/>
      <c r="W555" s="16"/>
      <c r="X555" s="16"/>
      <c r="Y555" s="16"/>
      <c r="Z555" s="55"/>
      <c r="AE555" s="27"/>
      <c r="AF555" s="27"/>
      <c r="AG555" s="27"/>
      <c r="AJ555" s="27"/>
      <c r="AK555" s="27"/>
      <c r="AL555" s="27"/>
      <c r="AM555" s="27"/>
    </row>
    <row r="556" spans="2:39" x14ac:dyDescent="0.25">
      <c r="B556" s="16"/>
      <c r="C556" s="104"/>
      <c r="D556" s="104"/>
      <c r="E556" s="104"/>
      <c r="F556" s="104"/>
      <c r="G556" s="104"/>
      <c r="H556" s="104"/>
      <c r="I556" s="104"/>
      <c r="J556" s="104"/>
      <c r="K556" s="66"/>
      <c r="L556" s="16"/>
      <c r="M556" s="16"/>
      <c r="N556" s="16"/>
      <c r="O556" s="16"/>
      <c r="P556" s="16"/>
      <c r="Q556" s="16"/>
      <c r="R556" s="16"/>
      <c r="S556" s="16"/>
      <c r="T556" s="66"/>
      <c r="U556" s="16"/>
      <c r="V556" s="16"/>
      <c r="W556" s="16"/>
      <c r="X556" s="16"/>
      <c r="Y556" s="16"/>
      <c r="Z556" s="55"/>
      <c r="AE556" s="27"/>
      <c r="AF556" s="27"/>
      <c r="AG556" s="27"/>
      <c r="AJ556" s="27"/>
      <c r="AK556" s="27"/>
      <c r="AL556" s="27"/>
      <c r="AM556" s="27"/>
    </row>
    <row r="557" spans="2:39" x14ac:dyDescent="0.25">
      <c r="B557" s="16"/>
      <c r="C557" s="104"/>
      <c r="D557" s="104"/>
      <c r="E557" s="104"/>
      <c r="F557" s="104"/>
      <c r="G557" s="104"/>
      <c r="H557" s="104"/>
      <c r="I557" s="104"/>
      <c r="J557" s="104"/>
      <c r="K557" s="66"/>
      <c r="L557" s="16"/>
      <c r="M557" s="16"/>
      <c r="N557" s="16"/>
      <c r="O557" s="16"/>
      <c r="P557" s="16"/>
      <c r="Q557" s="16"/>
      <c r="R557" s="16"/>
      <c r="S557" s="16"/>
      <c r="T557" s="66"/>
      <c r="U557" s="16"/>
      <c r="V557" s="16"/>
      <c r="W557" s="16"/>
      <c r="X557" s="16"/>
      <c r="Y557" s="16"/>
      <c r="Z557" s="55"/>
      <c r="AE557" s="27"/>
      <c r="AF557" s="27"/>
      <c r="AG557" s="27"/>
      <c r="AJ557" s="27"/>
      <c r="AK557" s="27"/>
      <c r="AL557" s="27"/>
      <c r="AM557" s="27"/>
    </row>
    <row r="558" spans="2:39" x14ac:dyDescent="0.25">
      <c r="B558" s="16"/>
      <c r="C558" s="104"/>
      <c r="D558" s="104"/>
      <c r="E558" s="104"/>
      <c r="F558" s="104"/>
      <c r="G558" s="104"/>
      <c r="H558" s="104"/>
      <c r="I558" s="104"/>
      <c r="J558" s="104"/>
      <c r="K558" s="66"/>
      <c r="L558" s="16"/>
      <c r="M558" s="16"/>
      <c r="N558" s="16"/>
      <c r="O558" s="16"/>
      <c r="P558" s="16"/>
      <c r="Q558" s="16"/>
      <c r="R558" s="16"/>
      <c r="S558" s="16"/>
      <c r="T558" s="66"/>
      <c r="U558" s="16"/>
      <c r="V558" s="16"/>
      <c r="W558" s="16"/>
      <c r="X558" s="16"/>
      <c r="Y558" s="16"/>
      <c r="Z558" s="55"/>
      <c r="AE558" s="27"/>
      <c r="AF558" s="27"/>
      <c r="AG558" s="27"/>
      <c r="AJ558" s="27"/>
      <c r="AK558" s="27"/>
      <c r="AL558" s="27"/>
      <c r="AM558" s="27"/>
    </row>
    <row r="559" spans="2:39" x14ac:dyDescent="0.25">
      <c r="B559" s="16"/>
      <c r="C559" s="104"/>
      <c r="D559" s="104"/>
      <c r="E559" s="104"/>
      <c r="F559" s="104"/>
      <c r="G559" s="104"/>
      <c r="H559" s="104"/>
      <c r="I559" s="104"/>
      <c r="J559" s="104"/>
      <c r="K559" s="66"/>
      <c r="L559" s="16"/>
      <c r="M559" s="16"/>
      <c r="N559" s="16"/>
      <c r="O559" s="16"/>
      <c r="P559" s="16"/>
      <c r="Q559" s="16"/>
      <c r="R559" s="16"/>
      <c r="S559" s="16"/>
      <c r="T559" s="66"/>
      <c r="U559" s="16"/>
      <c r="V559" s="16"/>
      <c r="W559" s="16"/>
      <c r="X559" s="16"/>
      <c r="Y559" s="16"/>
      <c r="Z559" s="55"/>
      <c r="AE559" s="27"/>
      <c r="AF559" s="27"/>
      <c r="AG559" s="27"/>
      <c r="AJ559" s="27"/>
      <c r="AK559" s="27"/>
      <c r="AL559" s="27"/>
      <c r="AM559" s="27"/>
    </row>
    <row r="560" spans="2:39" x14ac:dyDescent="0.25">
      <c r="B560" s="16"/>
      <c r="C560" s="104"/>
      <c r="D560" s="104"/>
      <c r="E560" s="104"/>
      <c r="F560" s="104"/>
      <c r="G560" s="104"/>
      <c r="H560" s="104"/>
      <c r="I560" s="104"/>
      <c r="J560" s="104"/>
      <c r="K560" s="66"/>
      <c r="L560" s="16"/>
      <c r="M560" s="16"/>
      <c r="N560" s="16"/>
      <c r="O560" s="16"/>
      <c r="P560" s="16"/>
      <c r="Q560" s="16"/>
      <c r="R560" s="16"/>
      <c r="S560" s="16"/>
      <c r="T560" s="66"/>
      <c r="U560" s="16"/>
      <c r="V560" s="16"/>
      <c r="W560" s="16"/>
      <c r="X560" s="16"/>
      <c r="Y560" s="16"/>
      <c r="Z560" s="55"/>
      <c r="AE560" s="27"/>
      <c r="AF560" s="27"/>
      <c r="AG560" s="27"/>
      <c r="AJ560" s="27"/>
      <c r="AK560" s="27"/>
      <c r="AL560" s="27"/>
      <c r="AM560" s="27"/>
    </row>
    <row r="561" spans="2:39" x14ac:dyDescent="0.25">
      <c r="B561" s="16"/>
      <c r="C561" s="104"/>
      <c r="D561" s="104"/>
      <c r="E561" s="104"/>
      <c r="F561" s="104"/>
      <c r="G561" s="104"/>
      <c r="H561" s="104"/>
      <c r="I561" s="104"/>
      <c r="J561" s="104"/>
      <c r="K561" s="66"/>
      <c r="L561" s="16"/>
      <c r="M561" s="16"/>
      <c r="N561" s="16"/>
      <c r="O561" s="16"/>
      <c r="P561" s="16"/>
      <c r="Q561" s="16"/>
      <c r="R561" s="16"/>
      <c r="S561" s="16"/>
      <c r="T561" s="66"/>
      <c r="U561" s="16"/>
      <c r="V561" s="16"/>
      <c r="W561" s="16"/>
      <c r="X561" s="16"/>
      <c r="Y561" s="16"/>
      <c r="Z561" s="55"/>
      <c r="AE561" s="27"/>
      <c r="AF561" s="27"/>
      <c r="AG561" s="27"/>
      <c r="AJ561" s="27"/>
      <c r="AK561" s="27"/>
      <c r="AL561" s="27"/>
      <c r="AM561" s="27"/>
    </row>
    <row r="562" spans="2:39" x14ac:dyDescent="0.25">
      <c r="B562" s="16"/>
      <c r="C562" s="104"/>
      <c r="D562" s="104"/>
      <c r="E562" s="104"/>
      <c r="F562" s="104"/>
      <c r="G562" s="104"/>
      <c r="H562" s="104"/>
      <c r="I562" s="104"/>
      <c r="J562" s="104"/>
      <c r="K562" s="66"/>
      <c r="L562" s="16"/>
      <c r="M562" s="16"/>
      <c r="N562" s="16"/>
      <c r="O562" s="16"/>
      <c r="P562" s="16"/>
      <c r="Q562" s="16"/>
      <c r="R562" s="16"/>
      <c r="S562" s="16"/>
      <c r="T562" s="66"/>
      <c r="U562" s="16"/>
      <c r="V562" s="16"/>
      <c r="W562" s="16"/>
      <c r="X562" s="16"/>
      <c r="Y562" s="16"/>
      <c r="Z562" s="55"/>
      <c r="AE562" s="27"/>
      <c r="AF562" s="27"/>
      <c r="AG562" s="27"/>
      <c r="AJ562" s="27"/>
      <c r="AK562" s="27"/>
      <c r="AL562" s="27"/>
      <c r="AM562" s="27"/>
    </row>
    <row r="563" spans="2:39" x14ac:dyDescent="0.25">
      <c r="B563" s="16"/>
      <c r="C563" s="104"/>
      <c r="D563" s="104"/>
      <c r="E563" s="104"/>
      <c r="F563" s="104"/>
      <c r="G563" s="104"/>
      <c r="H563" s="104"/>
      <c r="I563" s="104"/>
      <c r="J563" s="104"/>
      <c r="K563" s="66"/>
      <c r="L563" s="16"/>
      <c r="M563" s="16"/>
      <c r="N563" s="16"/>
      <c r="O563" s="16"/>
      <c r="P563" s="16"/>
      <c r="Q563" s="16"/>
      <c r="R563" s="16"/>
      <c r="S563" s="16"/>
      <c r="T563" s="66"/>
      <c r="U563" s="16"/>
      <c r="V563" s="16"/>
      <c r="W563" s="16"/>
      <c r="X563" s="16"/>
      <c r="Y563" s="16"/>
      <c r="Z563" s="55"/>
      <c r="AE563" s="27"/>
      <c r="AF563" s="27"/>
      <c r="AG563" s="27"/>
      <c r="AJ563" s="27"/>
      <c r="AK563" s="27"/>
      <c r="AL563" s="27"/>
      <c r="AM563" s="27"/>
    </row>
    <row r="564" spans="2:39" x14ac:dyDescent="0.25">
      <c r="B564" s="16"/>
      <c r="C564" s="104"/>
      <c r="D564" s="104"/>
      <c r="E564" s="104"/>
      <c r="F564" s="104"/>
      <c r="G564" s="104"/>
      <c r="H564" s="104"/>
      <c r="I564" s="104"/>
      <c r="J564" s="104"/>
      <c r="K564" s="66"/>
      <c r="L564" s="16"/>
      <c r="M564" s="16"/>
      <c r="N564" s="16"/>
      <c r="O564" s="16"/>
      <c r="P564" s="16"/>
      <c r="Q564" s="16"/>
      <c r="R564" s="16"/>
      <c r="S564" s="16"/>
      <c r="T564" s="66"/>
      <c r="U564" s="16"/>
      <c r="V564" s="16"/>
      <c r="W564" s="16"/>
      <c r="X564" s="16"/>
      <c r="Y564" s="16"/>
      <c r="Z564" s="55"/>
      <c r="AE564" s="27"/>
      <c r="AF564" s="27"/>
      <c r="AG564" s="27"/>
      <c r="AJ564" s="27"/>
      <c r="AK564" s="27"/>
      <c r="AL564" s="27"/>
      <c r="AM564" s="27"/>
    </row>
    <row r="565" spans="2:39" x14ac:dyDescent="0.25">
      <c r="B565" s="16"/>
      <c r="C565" s="104"/>
      <c r="D565" s="104"/>
      <c r="E565" s="104"/>
      <c r="F565" s="104"/>
      <c r="G565" s="104"/>
      <c r="H565" s="104"/>
      <c r="I565" s="104"/>
      <c r="J565" s="104"/>
      <c r="K565" s="66"/>
      <c r="L565" s="16"/>
      <c r="M565" s="16"/>
      <c r="N565" s="16"/>
      <c r="O565" s="16"/>
      <c r="P565" s="16"/>
      <c r="Q565" s="16"/>
      <c r="R565" s="16"/>
      <c r="S565" s="16"/>
      <c r="T565" s="66"/>
      <c r="U565" s="16"/>
      <c r="V565" s="16"/>
      <c r="W565" s="16"/>
      <c r="X565" s="16"/>
      <c r="Y565" s="16"/>
      <c r="Z565" s="55"/>
      <c r="AE565" s="27"/>
      <c r="AF565" s="27"/>
      <c r="AG565" s="27"/>
      <c r="AJ565" s="27"/>
      <c r="AK565" s="27"/>
      <c r="AL565" s="27"/>
      <c r="AM565" s="27"/>
    </row>
    <row r="566" spans="2:39" x14ac:dyDescent="0.25">
      <c r="B566" s="16"/>
      <c r="C566" s="104"/>
      <c r="D566" s="104"/>
      <c r="E566" s="104"/>
      <c r="F566" s="104"/>
      <c r="G566" s="104"/>
      <c r="H566" s="104"/>
      <c r="I566" s="104"/>
      <c r="J566" s="104"/>
      <c r="K566" s="66"/>
      <c r="L566" s="16"/>
      <c r="M566" s="16"/>
      <c r="N566" s="16"/>
      <c r="O566" s="16"/>
      <c r="P566" s="16"/>
      <c r="Q566" s="16"/>
      <c r="R566" s="16"/>
      <c r="S566" s="16"/>
      <c r="T566" s="66"/>
      <c r="U566" s="16"/>
      <c r="V566" s="16"/>
      <c r="W566" s="16"/>
      <c r="X566" s="16"/>
      <c r="Y566" s="16"/>
      <c r="Z566" s="55"/>
      <c r="AE566" s="27"/>
      <c r="AF566" s="27"/>
      <c r="AG566" s="27"/>
      <c r="AJ566" s="27"/>
      <c r="AK566" s="27"/>
      <c r="AL566" s="27"/>
      <c r="AM566" s="27"/>
    </row>
    <row r="567" spans="2:39" x14ac:dyDescent="0.25">
      <c r="B567" s="16"/>
      <c r="C567" s="104"/>
      <c r="D567" s="104"/>
      <c r="E567" s="104"/>
      <c r="F567" s="104"/>
      <c r="G567" s="104"/>
      <c r="H567" s="104"/>
      <c r="I567" s="104"/>
      <c r="J567" s="104"/>
      <c r="K567" s="66"/>
      <c r="L567" s="16"/>
      <c r="M567" s="16"/>
      <c r="N567" s="16"/>
      <c r="O567" s="16"/>
      <c r="P567" s="16"/>
      <c r="Q567" s="16"/>
      <c r="R567" s="16"/>
      <c r="S567" s="16"/>
      <c r="T567" s="66"/>
      <c r="U567" s="16"/>
      <c r="V567" s="16"/>
      <c r="W567" s="16"/>
      <c r="X567" s="16"/>
      <c r="Y567" s="16"/>
      <c r="Z567" s="55"/>
      <c r="AE567" s="27"/>
      <c r="AF567" s="27"/>
      <c r="AG567" s="27"/>
      <c r="AJ567" s="27"/>
      <c r="AK567" s="27"/>
      <c r="AL567" s="27"/>
      <c r="AM567" s="27"/>
    </row>
    <row r="568" spans="2:39" x14ac:dyDescent="0.25">
      <c r="B568" s="16"/>
      <c r="C568" s="104"/>
      <c r="D568" s="104"/>
      <c r="E568" s="104"/>
      <c r="F568" s="104"/>
      <c r="G568" s="104"/>
      <c r="H568" s="104"/>
      <c r="I568" s="104"/>
      <c r="J568" s="104"/>
      <c r="K568" s="66"/>
      <c r="L568" s="16"/>
      <c r="M568" s="16"/>
      <c r="N568" s="16"/>
      <c r="O568" s="16"/>
      <c r="P568" s="16"/>
      <c r="Q568" s="16"/>
      <c r="R568" s="16"/>
      <c r="S568" s="16"/>
      <c r="T568" s="66"/>
      <c r="U568" s="16"/>
      <c r="V568" s="16"/>
      <c r="W568" s="16"/>
      <c r="X568" s="16"/>
      <c r="Y568" s="16"/>
      <c r="Z568" s="55"/>
      <c r="AE568" s="27"/>
      <c r="AF568" s="27"/>
      <c r="AG568" s="27"/>
      <c r="AJ568" s="27"/>
      <c r="AK568" s="27"/>
      <c r="AL568" s="27"/>
      <c r="AM568" s="27"/>
    </row>
    <row r="569" spans="2:39" x14ac:dyDescent="0.25">
      <c r="B569" s="22"/>
      <c r="C569" s="22"/>
      <c r="D569" s="22"/>
      <c r="E569" s="22"/>
      <c r="F569" s="22"/>
      <c r="G569" s="22"/>
      <c r="H569" s="22"/>
      <c r="I569" s="22"/>
      <c r="J569" s="22"/>
      <c r="K569" s="77"/>
      <c r="L569" s="22"/>
      <c r="M569" s="22"/>
      <c r="N569" s="22"/>
      <c r="O569" s="22"/>
      <c r="P569" s="22"/>
      <c r="Q569" s="22"/>
      <c r="R569" s="22"/>
      <c r="S569" s="22"/>
      <c r="T569" s="77"/>
      <c r="U569" s="22"/>
      <c r="V569" s="22"/>
      <c r="W569" s="22"/>
      <c r="X569" s="22"/>
      <c r="Y569" s="22"/>
      <c r="Z569" s="58"/>
      <c r="AA569" s="22"/>
      <c r="AB569" s="22"/>
      <c r="AC569" s="77"/>
      <c r="AE569" s="27"/>
      <c r="AF569" s="27"/>
      <c r="AG569" s="27"/>
      <c r="AJ569" s="27"/>
      <c r="AK569" s="27"/>
      <c r="AL569" s="27"/>
      <c r="AM569" s="2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241"/>
  <sheetViews>
    <sheetView workbookViewId="0">
      <pane xSplit="3" ySplit="2" topLeftCell="D3" activePane="bottomRight" state="frozen"/>
      <selection pane="topRight" activeCell="C1" sqref="C1"/>
      <selection pane="bottomLeft" activeCell="A3" sqref="A3"/>
      <selection pane="bottomRight" activeCell="E3" sqref="E3:E5"/>
    </sheetView>
  </sheetViews>
  <sheetFormatPr defaultRowHeight="15" x14ac:dyDescent="0.25"/>
  <cols>
    <col min="1" max="1" width="9.140625" style="104"/>
    <col min="2" max="2" width="18.28515625" style="16" customWidth="1"/>
    <col min="3" max="3" width="61.7109375" style="16" customWidth="1"/>
    <col min="4" max="10" width="12.5703125" style="104" customWidth="1"/>
    <col min="11" max="11" width="12.5703125" style="66" customWidth="1"/>
    <col min="12" max="18" width="13.28515625" style="16" customWidth="1"/>
    <col min="19" max="19" width="13.28515625" style="66" customWidth="1"/>
    <col min="20" max="20" width="14.42578125" style="16" customWidth="1"/>
    <col min="21" max="21" width="30.140625" style="16" customWidth="1"/>
    <col min="22" max="22" width="23.28515625" style="16" customWidth="1"/>
    <col min="23" max="23" width="12.42578125" style="16" customWidth="1"/>
    <col min="24" max="24" width="14.42578125" style="16" customWidth="1"/>
    <col min="25" max="26" width="13.85546875" style="16" customWidth="1"/>
    <col min="27" max="27" width="13.85546875" style="66" customWidth="1"/>
    <col min="28" max="28" width="13.85546875" style="55" customWidth="1"/>
    <col min="29" max="29" width="20.140625" style="16" customWidth="1"/>
    <col min="30" max="30" width="22.42578125" style="16" bestFit="1" customWidth="1"/>
    <col min="31" max="31" width="13.7109375" style="16" bestFit="1" customWidth="1"/>
    <col min="32" max="32" width="16.28515625" style="16" bestFit="1" customWidth="1"/>
    <col min="33" max="33" width="18.7109375" style="16" customWidth="1"/>
    <col min="34" max="34" width="21.7109375" style="55" customWidth="1"/>
    <col min="35" max="35" width="16.42578125" style="16" bestFit="1" customWidth="1"/>
    <col min="36" max="16384" width="9.140625" style="16"/>
  </cols>
  <sheetData>
    <row r="1" spans="1:35" x14ac:dyDescent="0.25">
      <c r="D1" s="104">
        <v>2016</v>
      </c>
      <c r="E1" s="104">
        <v>2016</v>
      </c>
      <c r="F1" s="104">
        <v>2016</v>
      </c>
      <c r="G1" s="104">
        <v>2016</v>
      </c>
      <c r="H1" s="104">
        <v>2016</v>
      </c>
      <c r="I1" s="104">
        <v>2016</v>
      </c>
      <c r="J1" s="104">
        <v>2016</v>
      </c>
      <c r="K1" s="104">
        <v>2016</v>
      </c>
      <c r="L1" s="16">
        <v>2015</v>
      </c>
      <c r="M1" s="16">
        <v>2015</v>
      </c>
      <c r="N1" s="16">
        <v>2015</v>
      </c>
      <c r="O1" s="16">
        <v>2015</v>
      </c>
      <c r="P1" s="16">
        <v>2015</v>
      </c>
      <c r="Q1" s="16">
        <v>2015</v>
      </c>
      <c r="R1" s="16">
        <v>2015</v>
      </c>
      <c r="S1" s="66">
        <v>2015</v>
      </c>
      <c r="T1" s="61">
        <v>2014</v>
      </c>
      <c r="U1" s="61">
        <v>2014</v>
      </c>
      <c r="V1" s="61">
        <v>2014</v>
      </c>
      <c r="W1" s="61">
        <v>2014</v>
      </c>
      <c r="X1" s="61">
        <v>2014</v>
      </c>
      <c r="Y1" s="61">
        <v>2014</v>
      </c>
      <c r="Z1" s="61">
        <v>2014</v>
      </c>
      <c r="AA1" s="62">
        <v>2014</v>
      </c>
      <c r="AB1" s="63">
        <v>2013</v>
      </c>
      <c r="AC1" s="63">
        <v>2013</v>
      </c>
      <c r="AD1" s="63">
        <v>2013</v>
      </c>
      <c r="AE1" s="63">
        <v>2013</v>
      </c>
      <c r="AF1" s="63">
        <v>2013</v>
      </c>
      <c r="AG1" s="63">
        <v>2013</v>
      </c>
      <c r="AH1" s="63">
        <v>2013</v>
      </c>
      <c r="AI1" s="63">
        <v>2013</v>
      </c>
    </row>
    <row r="2" spans="1:35" ht="60" x14ac:dyDescent="0.25">
      <c r="B2" s="8" t="s">
        <v>182</v>
      </c>
      <c r="C2" s="8" t="s">
        <v>190</v>
      </c>
      <c r="D2" s="31" t="s">
        <v>18</v>
      </c>
      <c r="E2" s="47" t="s">
        <v>272</v>
      </c>
      <c r="F2" s="31" t="s">
        <v>273</v>
      </c>
      <c r="G2" s="31" t="s">
        <v>13</v>
      </c>
      <c r="H2" s="31" t="s">
        <v>191</v>
      </c>
      <c r="I2" s="54" t="s">
        <v>290</v>
      </c>
      <c r="J2" s="54" t="s">
        <v>291</v>
      </c>
      <c r="K2" s="64" t="s">
        <v>309</v>
      </c>
      <c r="L2" s="31" t="s">
        <v>18</v>
      </c>
      <c r="M2" s="47" t="s">
        <v>272</v>
      </c>
      <c r="N2" s="31" t="s">
        <v>273</v>
      </c>
      <c r="O2" s="31" t="s">
        <v>13</v>
      </c>
      <c r="P2" s="31" t="s">
        <v>191</v>
      </c>
      <c r="Q2" s="54" t="s">
        <v>290</v>
      </c>
      <c r="R2" s="54" t="s">
        <v>291</v>
      </c>
      <c r="S2" s="64" t="s">
        <v>309</v>
      </c>
      <c r="T2" s="31" t="s">
        <v>18</v>
      </c>
      <c r="U2" s="47" t="s">
        <v>272</v>
      </c>
      <c r="V2" s="31" t="s">
        <v>273</v>
      </c>
      <c r="W2" s="31" t="s">
        <v>13</v>
      </c>
      <c r="X2" s="31" t="s">
        <v>191</v>
      </c>
      <c r="Y2" s="54" t="s">
        <v>290</v>
      </c>
      <c r="Z2" s="54" t="s">
        <v>291</v>
      </c>
      <c r="AA2" s="64" t="s">
        <v>309</v>
      </c>
      <c r="AB2" s="54" t="s">
        <v>18</v>
      </c>
      <c r="AC2" s="32" t="s">
        <v>6</v>
      </c>
      <c r="AD2" s="33" t="s">
        <v>7</v>
      </c>
      <c r="AE2" s="34" t="s">
        <v>13</v>
      </c>
      <c r="AF2" s="33" t="s">
        <v>9</v>
      </c>
      <c r="AG2" s="33" t="s">
        <v>10</v>
      </c>
      <c r="AH2" s="100" t="s">
        <v>189</v>
      </c>
      <c r="AI2" s="33" t="s">
        <v>16</v>
      </c>
    </row>
    <row r="3" spans="1:35" x14ac:dyDescent="0.25">
      <c r="A3" s="104" t="str">
        <f>B3&amp;C3</f>
        <v>AlabamaTeachers' Retirement System</v>
      </c>
      <c r="B3" s="45" t="s">
        <v>20</v>
      </c>
      <c r="C3" s="46" t="s">
        <v>21</v>
      </c>
      <c r="D3" s="107">
        <v>7.7499999999999999E-2</v>
      </c>
      <c r="E3" s="97">
        <v>33762303</v>
      </c>
      <c r="F3" s="97">
        <v>22936298</v>
      </c>
      <c r="G3" s="98">
        <v>0.67930000000000001</v>
      </c>
      <c r="H3" s="19">
        <v>4.1999999999999815E-3</v>
      </c>
      <c r="I3" s="97">
        <v>970542.27396801952</v>
      </c>
      <c r="J3" s="98">
        <v>0.80512387286978959</v>
      </c>
      <c r="K3" s="71">
        <v>-189135.51956703526</v>
      </c>
      <c r="L3" s="107">
        <v>0.08</v>
      </c>
      <c r="M3" s="93">
        <v>32213446</v>
      </c>
      <c r="N3" s="94">
        <v>21747731</v>
      </c>
      <c r="O3" s="95">
        <v>0.67510000000000003</v>
      </c>
      <c r="P3" s="19">
        <v>-3.499999999999992E-2</v>
      </c>
      <c r="Q3" s="96">
        <v>890493.28528897837</v>
      </c>
      <c r="R3" s="98">
        <v>1.0627644356855581</v>
      </c>
      <c r="S3" s="71">
        <v>55891.308532941504</v>
      </c>
      <c r="T3" s="67">
        <v>0.08</v>
      </c>
      <c r="U3" s="48">
        <v>31338446</v>
      </c>
      <c r="V3" s="48">
        <v>22253818</v>
      </c>
      <c r="W3" s="18">
        <v>0.71009999999999995</v>
      </c>
      <c r="X3" s="19">
        <v>4.8099999999999921E-2</v>
      </c>
      <c r="Y3" s="48">
        <v>886517.66073878785</v>
      </c>
      <c r="Z3" s="67">
        <v>0.84022191601428853</v>
      </c>
      <c r="AA3" s="69">
        <v>-141646.09325233847</v>
      </c>
      <c r="AB3" s="102">
        <v>0.08</v>
      </c>
      <c r="AC3" s="6">
        <v>29665843</v>
      </c>
      <c r="AD3" s="6">
        <v>19629816</v>
      </c>
      <c r="AE3" s="7">
        <v>0.66200000000000003</v>
      </c>
      <c r="AF3" s="6">
        <v>627892</v>
      </c>
      <c r="AG3" s="6">
        <v>627892</v>
      </c>
      <c r="AH3" s="7">
        <v>1</v>
      </c>
      <c r="AI3" s="17">
        <v>0</v>
      </c>
    </row>
    <row r="4" spans="1:35" x14ac:dyDescent="0.25">
      <c r="A4" s="104" t="str">
        <f t="shared" ref="A4:A67" si="0">B4&amp;C4</f>
        <v>AlabamaEmployees' Retirement System</v>
      </c>
      <c r="B4" s="45" t="s">
        <v>20</v>
      </c>
      <c r="C4" s="46" t="s">
        <v>48</v>
      </c>
      <c r="D4" s="107">
        <v>7.7499999999999999E-2</v>
      </c>
      <c r="E4" s="97">
        <v>16960380</v>
      </c>
      <c r="F4" s="97">
        <v>11177074</v>
      </c>
      <c r="G4" s="98">
        <v>0.65900000000000003</v>
      </c>
      <c r="H4" s="19">
        <v>-2.0999999999999908E-3</v>
      </c>
      <c r="I4" s="97">
        <v>494266.51776092709</v>
      </c>
      <c r="J4" s="98">
        <v>0.91512934323826323</v>
      </c>
      <c r="K4" s="71">
        <v>-41948.723977706512</v>
      </c>
      <c r="L4" s="107">
        <v>0.08</v>
      </c>
      <c r="M4" s="93">
        <v>15961667</v>
      </c>
      <c r="N4" s="94">
        <v>10551904</v>
      </c>
      <c r="O4" s="95">
        <v>0.66110000000000002</v>
      </c>
      <c r="P4" s="19">
        <v>-3.4739453186416913E-2</v>
      </c>
      <c r="Q4" s="96">
        <v>485966.73449696274</v>
      </c>
      <c r="R4" s="98">
        <v>1.0264365222620018</v>
      </c>
      <c r="S4" s="71">
        <v>12847.270395121304</v>
      </c>
      <c r="T4" s="67">
        <v>0.08</v>
      </c>
      <c r="U4" s="48">
        <v>15525291</v>
      </c>
      <c r="V4" s="48">
        <v>10803110</v>
      </c>
      <c r="W4" s="18">
        <v>0.69583945318641693</v>
      </c>
      <c r="X4" s="19">
        <v>3.8839453186416906E-2</v>
      </c>
      <c r="Y4" s="48">
        <v>467857.28126687655</v>
      </c>
      <c r="Z4" s="67">
        <v>0.84222005987304216</v>
      </c>
      <c r="AA4" s="69">
        <v>-73818.493826249032</v>
      </c>
      <c r="AB4" s="102">
        <v>0.08</v>
      </c>
      <c r="AC4" s="6">
        <v>14536600</v>
      </c>
      <c r="AD4" s="6">
        <v>9546459</v>
      </c>
      <c r="AE4" s="7">
        <v>0.65700000000000003</v>
      </c>
      <c r="AF4" s="6">
        <v>338819</v>
      </c>
      <c r="AG4" s="6">
        <v>338819</v>
      </c>
      <c r="AH4" s="7">
        <v>1</v>
      </c>
      <c r="AI4" s="17">
        <v>0</v>
      </c>
    </row>
    <row r="5" spans="1:35" x14ac:dyDescent="0.25">
      <c r="A5" s="104" t="str">
        <f t="shared" si="0"/>
        <v>AlabamaJudicial Retirement Fund</v>
      </c>
      <c r="B5" s="45" t="s">
        <v>20</v>
      </c>
      <c r="C5" s="46" t="s">
        <v>22</v>
      </c>
      <c r="D5" s="107">
        <v>7.7499999999999999E-2</v>
      </c>
      <c r="E5" s="97">
        <v>451003</v>
      </c>
      <c r="F5" s="97">
        <v>282042</v>
      </c>
      <c r="G5" s="98">
        <v>0.62539999999999996</v>
      </c>
      <c r="H5" s="19">
        <v>3.3999999999999586E-3</v>
      </c>
      <c r="I5" s="97">
        <v>18764.344906052644</v>
      </c>
      <c r="J5" s="98">
        <v>0.97081306353780172</v>
      </c>
      <c r="K5" s="71">
        <v>-547.67374252773152</v>
      </c>
      <c r="L5" s="107">
        <v>0.08</v>
      </c>
      <c r="M5" s="93">
        <v>424204</v>
      </c>
      <c r="N5" s="94">
        <v>263874</v>
      </c>
      <c r="O5" s="95">
        <v>0.622</v>
      </c>
      <c r="P5" s="19">
        <v>-3.2599999999999962E-2</v>
      </c>
      <c r="Q5" s="96">
        <v>17424.034125434293</v>
      </c>
      <c r="R5" s="98">
        <v>0.89924514051300641</v>
      </c>
      <c r="S5" s="71">
        <v>-1755.5561100047125</v>
      </c>
      <c r="T5" s="67">
        <v>0.08</v>
      </c>
      <c r="U5" s="48">
        <v>420069</v>
      </c>
      <c r="V5" s="48">
        <v>274976</v>
      </c>
      <c r="W5" s="18">
        <v>0.65459999999999996</v>
      </c>
      <c r="X5" s="19">
        <v>6.7599999999999993E-2</v>
      </c>
      <c r="Y5" s="48">
        <v>17926.096456186449</v>
      </c>
      <c r="Z5" s="67">
        <v>0.88408901112354876</v>
      </c>
      <c r="AA5" s="69">
        <v>-2077.8315669312196</v>
      </c>
      <c r="AB5" s="102">
        <v>0.08</v>
      </c>
      <c r="AC5" s="6">
        <v>414199.859</v>
      </c>
      <c r="AD5" s="6">
        <v>243321.74100000001</v>
      </c>
      <c r="AE5" s="7">
        <v>0.58699999999999997</v>
      </c>
      <c r="AF5" s="6">
        <v>13903</v>
      </c>
      <c r="AG5" s="6">
        <v>13903</v>
      </c>
      <c r="AH5" s="7">
        <v>1</v>
      </c>
      <c r="AI5" s="17">
        <v>0</v>
      </c>
    </row>
    <row r="6" spans="1:35" x14ac:dyDescent="0.25">
      <c r="A6" s="104" t="str">
        <f t="shared" si="0"/>
        <v>AlaskaPublic Employees' Retirement System</v>
      </c>
      <c r="B6" s="45" t="s">
        <v>23</v>
      </c>
      <c r="C6" s="46" t="s">
        <v>24</v>
      </c>
      <c r="D6" s="107">
        <v>0.08</v>
      </c>
      <c r="E6" s="97">
        <v>13817285</v>
      </c>
      <c r="F6" s="97">
        <v>8227687</v>
      </c>
      <c r="G6" s="98">
        <v>0.59549999999999992</v>
      </c>
      <c r="H6" s="19">
        <v>-4.4100000000000028E-2</v>
      </c>
      <c r="I6" s="97">
        <v>460514.05195240368</v>
      </c>
      <c r="J6" s="98">
        <v>0.73104079477691897</v>
      </c>
      <c r="K6" s="71">
        <v>-123859.49340717914</v>
      </c>
      <c r="L6" s="107">
        <v>0.08</v>
      </c>
      <c r="M6" s="93">
        <v>13456876</v>
      </c>
      <c r="N6" s="94">
        <v>8606862</v>
      </c>
      <c r="O6" s="95">
        <v>0.63959999999999995</v>
      </c>
      <c r="P6" s="19">
        <v>1.5899999999999914E-2</v>
      </c>
      <c r="Q6" s="96">
        <v>453882.73924842384</v>
      </c>
      <c r="R6" s="98">
        <v>2.8074165400154922</v>
      </c>
      <c r="S6" s="71">
        <v>820355.17014514003</v>
      </c>
      <c r="T6" s="67">
        <v>0.08</v>
      </c>
      <c r="U6" s="48">
        <v>12395578</v>
      </c>
      <c r="V6" s="48">
        <v>7731438</v>
      </c>
      <c r="W6" s="18">
        <v>0.62370000000000003</v>
      </c>
      <c r="X6" s="19">
        <v>7.8699999999999992E-2</v>
      </c>
      <c r="Y6" s="48">
        <v>470194.32341485348</v>
      </c>
      <c r="Z6" s="67">
        <v>0.84650787407993067</v>
      </c>
      <c r="AA6" s="69">
        <v>-72171.126296494505</v>
      </c>
      <c r="AB6" s="102">
        <v>0.08</v>
      </c>
      <c r="AC6" s="6">
        <v>11945881</v>
      </c>
      <c r="AD6" s="6">
        <v>6510749</v>
      </c>
      <c r="AE6" s="7">
        <v>0.54500000000000004</v>
      </c>
      <c r="AF6" s="6">
        <v>382889</v>
      </c>
      <c r="AG6" s="6">
        <v>344217.21100000001</v>
      </c>
      <c r="AH6" s="7">
        <v>0.89900000000000002</v>
      </c>
      <c r="AI6" s="17">
        <v>38671.78899999999</v>
      </c>
    </row>
    <row r="7" spans="1:35" x14ac:dyDescent="0.25">
      <c r="A7" s="104" t="str">
        <f t="shared" si="0"/>
        <v>AlaskaTeachers' Retirement System</v>
      </c>
      <c r="B7" s="45" t="s">
        <v>23</v>
      </c>
      <c r="C7" s="46" t="s">
        <v>21</v>
      </c>
      <c r="D7" s="107">
        <v>0.08</v>
      </c>
      <c r="E7" s="97">
        <v>7225545</v>
      </c>
      <c r="F7" s="97">
        <v>4942201</v>
      </c>
      <c r="G7" s="98">
        <f>F7/E7</f>
        <v>0.68399006580126487</v>
      </c>
      <c r="H7" s="19">
        <v>0</v>
      </c>
      <c r="I7" s="97">
        <v>165519.74291237426</v>
      </c>
      <c r="J7" s="98">
        <v>0.77896573699879534</v>
      </c>
      <c r="K7" s="71">
        <v>-36585.534386785512</v>
      </c>
      <c r="L7" s="107">
        <v>0.08</v>
      </c>
      <c r="M7" s="93">
        <v>7107406</v>
      </c>
      <c r="N7" s="94">
        <v>5246955</v>
      </c>
      <c r="O7" s="95">
        <v>0.73819999999999997</v>
      </c>
      <c r="P7" s="19">
        <v>0.18119999999999992</v>
      </c>
      <c r="Q7" s="96">
        <v>256241.73757046237</v>
      </c>
      <c r="R7" s="98">
        <v>6.890873879615425</v>
      </c>
      <c r="S7" s="71">
        <v>1509487.7587211074</v>
      </c>
      <c r="T7" s="67">
        <v>0.08</v>
      </c>
      <c r="U7" s="48">
        <v>6770201</v>
      </c>
      <c r="V7" s="48">
        <v>3771139</v>
      </c>
      <c r="W7" s="18">
        <v>0.55700000000000005</v>
      </c>
      <c r="X7" s="19">
        <v>7.5888003480661048E-2</v>
      </c>
      <c r="Y7" s="48">
        <v>279561.60435574979</v>
      </c>
      <c r="Z7" s="67">
        <v>0.91618369783215192</v>
      </c>
      <c r="AA7" s="69">
        <v>-23431.819905209908</v>
      </c>
      <c r="AB7" s="102">
        <v>0.08</v>
      </c>
      <c r="AC7" s="6">
        <v>6589553</v>
      </c>
      <c r="AD7" s="6">
        <v>3170313</v>
      </c>
      <c r="AE7" s="7">
        <v>0.481111996519339</v>
      </c>
      <c r="AF7" s="6">
        <v>259786</v>
      </c>
      <c r="AG7" s="6">
        <v>234326.97200000001</v>
      </c>
      <c r="AH7" s="7">
        <v>0.90200000000000002</v>
      </c>
      <c r="AI7" s="17">
        <v>25459.027999999991</v>
      </c>
    </row>
    <row r="8" spans="1:35" x14ac:dyDescent="0.25">
      <c r="A8" s="104" t="str">
        <f t="shared" si="0"/>
        <v>AlaskaJudicial Retirement System</v>
      </c>
      <c r="B8" s="45" t="s">
        <v>23</v>
      </c>
      <c r="C8" s="46" t="s">
        <v>26</v>
      </c>
      <c r="D8" s="107">
        <v>0.08</v>
      </c>
      <c r="E8" s="97">
        <v>216374.09400000001</v>
      </c>
      <c r="F8" s="97">
        <v>144818.899</v>
      </c>
      <c r="G8" s="98">
        <v>0.66930000000000012</v>
      </c>
      <c r="H8" s="19">
        <v>-3.3499999999999863E-2</v>
      </c>
      <c r="I8" s="97">
        <v>10068.428012914681</v>
      </c>
      <c r="J8" s="98">
        <v>1.2086978441438971</v>
      </c>
      <c r="K8" s="71">
        <v>2101.2592202133164</v>
      </c>
      <c r="L8" s="107">
        <v>0.08</v>
      </c>
      <c r="M8" s="93">
        <v>205125.185</v>
      </c>
      <c r="N8" s="94">
        <v>144160.024</v>
      </c>
      <c r="O8" s="95">
        <v>0.70279999999999998</v>
      </c>
      <c r="P8" s="19">
        <v>9.9000000000000199E-3</v>
      </c>
      <c r="Q8" s="96">
        <v>9919.5170577546869</v>
      </c>
      <c r="R8" s="98">
        <v>1.0709614480471026</v>
      </c>
      <c r="S8" s="71">
        <v>703.90329434620799</v>
      </c>
      <c r="T8" s="67">
        <v>0.08</v>
      </c>
      <c r="U8" s="48">
        <v>201397.65100000001</v>
      </c>
      <c r="V8" s="48">
        <v>139547.44</v>
      </c>
      <c r="W8" s="18">
        <v>0.69289999999999996</v>
      </c>
      <c r="X8" s="19">
        <v>9.2223976281260112E-2</v>
      </c>
      <c r="Y8" s="48">
        <v>10199.3523836116</v>
      </c>
      <c r="Z8" s="67">
        <v>0.9029213129711875</v>
      </c>
      <c r="AA8" s="69">
        <v>-990.1397379452028</v>
      </c>
      <c r="AB8" s="102">
        <v>0.08</v>
      </c>
      <c r="AC8" s="6">
        <v>191505.11499999999</v>
      </c>
      <c r="AD8" s="6">
        <v>115032.531</v>
      </c>
      <c r="AE8" s="7">
        <v>0.60067602371873985</v>
      </c>
      <c r="AF8" s="6">
        <v>8366.8150000000005</v>
      </c>
      <c r="AG8" s="6">
        <v>8094.4350000000004</v>
      </c>
      <c r="AH8" s="7">
        <v>0.96744519868074053</v>
      </c>
      <c r="AI8" s="17">
        <v>272.38000000000011</v>
      </c>
    </row>
    <row r="9" spans="1:35" x14ac:dyDescent="0.25">
      <c r="A9" s="104" t="str">
        <f t="shared" si="0"/>
        <v>AlaskaAlaska National Guard and Naval Militia Retirement System</v>
      </c>
      <c r="B9" s="45" t="s">
        <v>23</v>
      </c>
      <c r="C9" s="46" t="s">
        <v>195</v>
      </c>
      <c r="D9" s="107">
        <v>7.0000000000000007E-2</v>
      </c>
      <c r="E9" s="97">
        <v>39847.896000000001</v>
      </c>
      <c r="F9" s="97">
        <v>35826.154000000002</v>
      </c>
      <c r="G9" s="98">
        <v>0.89910000000000001</v>
      </c>
      <c r="H9" s="19">
        <v>-6.359999999999999E-2</v>
      </c>
      <c r="I9" s="97">
        <v>703.52976000000046</v>
      </c>
      <c r="J9" s="98">
        <v>1.0799439497603089</v>
      </c>
      <c r="K9" s="71">
        <v>56.242947788322226</v>
      </c>
      <c r="L9" s="107">
        <v>7.0000000000000007E-2</v>
      </c>
      <c r="M9" s="93">
        <v>38308.908000000003</v>
      </c>
      <c r="N9" s="94">
        <v>36879.839999999997</v>
      </c>
      <c r="O9" s="95">
        <v>0.9627</v>
      </c>
      <c r="P9" s="19">
        <v>-9.8299999999999943E-2</v>
      </c>
      <c r="Q9" s="96">
        <v>452.60509999999999</v>
      </c>
      <c r="R9" s="98">
        <v>1.4336651653921462</v>
      </c>
      <c r="S9" s="71">
        <v>196.27906554882884</v>
      </c>
      <c r="T9" s="67">
        <v>7.0000000000000007E-2</v>
      </c>
      <c r="U9" s="48">
        <v>35311.535000000003</v>
      </c>
      <c r="V9" s="48">
        <v>37467.105000000003</v>
      </c>
      <c r="W9" s="18">
        <v>1.0609999999999999</v>
      </c>
      <c r="X9" s="19">
        <v>5.3017982322031143E-2</v>
      </c>
      <c r="Y9" s="48">
        <v>646.03411999999992</v>
      </c>
      <c r="Z9" s="67">
        <v>1.1850231576479033</v>
      </c>
      <c r="AA9" s="69">
        <v>119.53127283068443</v>
      </c>
      <c r="AB9" s="102">
        <v>7.0000000000000007E-2</v>
      </c>
      <c r="AC9" s="6">
        <v>33907.968000000001</v>
      </c>
      <c r="AD9" s="6">
        <v>34178.622000000003</v>
      </c>
      <c r="AE9" s="7">
        <v>1.0079820176779688</v>
      </c>
      <c r="AF9" s="6">
        <v>431</v>
      </c>
      <c r="AG9" s="6">
        <v>738.303</v>
      </c>
      <c r="AH9" s="7">
        <v>1.7130000000000001</v>
      </c>
      <c r="AI9" s="17">
        <v>-307.303</v>
      </c>
    </row>
    <row r="10" spans="1:35" x14ac:dyDescent="0.25">
      <c r="A10" s="104" t="str">
        <f t="shared" si="0"/>
        <v>ArizonaPublic Safety Personnel Retirement System</v>
      </c>
      <c r="B10" s="45" t="s">
        <v>27</v>
      </c>
      <c r="C10" s="46" t="s">
        <v>28</v>
      </c>
      <c r="D10" s="107">
        <v>7.4999999999999997E-2</v>
      </c>
      <c r="E10" s="97">
        <v>14248709.595000001</v>
      </c>
      <c r="F10" s="97">
        <v>6042477.4179999996</v>
      </c>
      <c r="G10" s="98">
        <v>0.42409999999999998</v>
      </c>
      <c r="H10" s="19">
        <v>-5.4800000000000015E-2</v>
      </c>
      <c r="I10" s="97">
        <v>617918.94951885939</v>
      </c>
      <c r="J10" s="98">
        <v>0.97844161419985876</v>
      </c>
      <c r="K10" s="71">
        <v>-13321.335106945597</v>
      </c>
      <c r="L10" s="107">
        <v>7.85E-2</v>
      </c>
      <c r="M10" s="93">
        <v>12685800.419</v>
      </c>
      <c r="N10" s="94">
        <v>6075768.7199999997</v>
      </c>
      <c r="O10" s="95">
        <v>0.47889999999999999</v>
      </c>
      <c r="P10" s="19">
        <v>-6.3000000000000278E-3</v>
      </c>
      <c r="Q10" s="96">
        <v>598905.11128013942</v>
      </c>
      <c r="R10" s="98">
        <v>0.7770064632888638</v>
      </c>
      <c r="S10" s="71">
        <v>-133551.96891873487</v>
      </c>
      <c r="T10" s="67">
        <v>7.85E-2</v>
      </c>
      <c r="U10" s="48">
        <v>12233016.817</v>
      </c>
      <c r="V10" s="48">
        <v>5935524.1279999996</v>
      </c>
      <c r="W10" s="18">
        <v>0.48520000000000002</v>
      </c>
      <c r="X10" s="19">
        <v>-0.10137685563082383</v>
      </c>
      <c r="Y10" s="48">
        <v>540003.21520058357</v>
      </c>
      <c r="Z10" s="67">
        <v>0.79728214741724901</v>
      </c>
      <c r="AA10" s="69">
        <v>-109468.29217324348</v>
      </c>
      <c r="AB10" s="102">
        <v>7.85E-2</v>
      </c>
      <c r="AC10" s="6">
        <v>10544353.312999999</v>
      </c>
      <c r="AD10" s="6">
        <v>6185073.6109999996</v>
      </c>
      <c r="AE10" s="7">
        <v>0.58657685563082385</v>
      </c>
      <c r="AF10" s="6">
        <v>357075.55800000002</v>
      </c>
      <c r="AG10" s="6">
        <v>357075.55800000002</v>
      </c>
      <c r="AH10" s="7">
        <v>1</v>
      </c>
      <c r="AI10" s="17">
        <v>0</v>
      </c>
    </row>
    <row r="11" spans="1:35" x14ac:dyDescent="0.25">
      <c r="A11" s="104" t="str">
        <f t="shared" si="0"/>
        <v>ArizonaArizona State Retirement System</v>
      </c>
      <c r="B11" s="45" t="s">
        <v>27</v>
      </c>
      <c r="C11" s="46" t="s">
        <v>196</v>
      </c>
      <c r="D11" s="107">
        <v>0.08</v>
      </c>
      <c r="E11" s="97">
        <v>49000795</v>
      </c>
      <c r="F11" s="97">
        <v>32859791</v>
      </c>
      <c r="G11" s="98">
        <v>0.67059999999999997</v>
      </c>
      <c r="H11" s="19">
        <v>-1.2900000000000023E-2</v>
      </c>
      <c r="I11" s="97">
        <v>1313166.1674492231</v>
      </c>
      <c r="J11" s="98">
        <v>0.80403468995268346</v>
      </c>
      <c r="K11" s="71">
        <v>-257335.01514783339</v>
      </c>
      <c r="L11" s="107">
        <v>0.08</v>
      </c>
      <c r="M11" s="93">
        <v>49222083</v>
      </c>
      <c r="N11" s="94">
        <v>33645646</v>
      </c>
      <c r="O11" s="95">
        <v>0.6835</v>
      </c>
      <c r="P11" s="19">
        <v>-1.1399999999999966E-2</v>
      </c>
      <c r="Q11" s="96">
        <v>1125144.1045556401</v>
      </c>
      <c r="R11" s="98">
        <v>0.92802664780776856</v>
      </c>
      <c r="S11" s="71">
        <v>-80980.392904195935</v>
      </c>
      <c r="T11" s="67">
        <v>0.08</v>
      </c>
      <c r="U11" s="48">
        <v>48490307</v>
      </c>
      <c r="V11" s="48">
        <v>33693705</v>
      </c>
      <c r="W11" s="18">
        <v>0.69489999999999996</v>
      </c>
      <c r="X11" s="19">
        <v>-5.9530177048646382E-2</v>
      </c>
      <c r="Y11" s="48">
        <v>1262322.6464237706</v>
      </c>
      <c r="Z11" s="67">
        <v>0.7952518595510456</v>
      </c>
      <c r="AA11" s="69">
        <v>-258458.21450186998</v>
      </c>
      <c r="AB11" s="102">
        <v>0.08</v>
      </c>
      <c r="AC11" s="6">
        <v>39911755.232000001</v>
      </c>
      <c r="AD11" s="6">
        <v>30110632.566</v>
      </c>
      <c r="AE11" s="7">
        <v>0.75443017704864634</v>
      </c>
      <c r="AF11" s="6">
        <v>911255.17099999997</v>
      </c>
      <c r="AG11" s="6">
        <v>911255.17099999997</v>
      </c>
      <c r="AH11" s="7">
        <v>1</v>
      </c>
      <c r="AI11" s="17">
        <v>0</v>
      </c>
    </row>
    <row r="12" spans="1:35" x14ac:dyDescent="0.25">
      <c r="A12" s="104" t="str">
        <f t="shared" si="0"/>
        <v>ArizonaElected Officials' Retirement Plan</v>
      </c>
      <c r="B12" s="45" t="s">
        <v>27</v>
      </c>
      <c r="C12" s="46" t="s">
        <v>197</v>
      </c>
      <c r="D12" s="107">
        <v>3.6799999999999999E-2</v>
      </c>
      <c r="E12" s="97">
        <v>1233747.7790000001</v>
      </c>
      <c r="F12" s="97">
        <v>288994.99599999998</v>
      </c>
      <c r="G12" s="98">
        <v>0.23420000000000002</v>
      </c>
      <c r="H12" s="19">
        <v>-4.8999999999999988E-2</v>
      </c>
      <c r="I12" s="97">
        <v>54545.014129916977</v>
      </c>
      <c r="J12" s="98">
        <v>0.54849453361780054</v>
      </c>
      <c r="K12" s="71">
        <v>-24627.372043551826</v>
      </c>
      <c r="L12" s="107">
        <v>4.8599999999999997E-2</v>
      </c>
      <c r="M12" s="93">
        <v>1090119.723</v>
      </c>
      <c r="N12" s="94">
        <v>308668.424</v>
      </c>
      <c r="O12" s="95">
        <v>0.28320000000000001</v>
      </c>
      <c r="P12" s="19">
        <v>-3.5899999999999987E-2</v>
      </c>
      <c r="Q12" s="96">
        <v>52154.707655405771</v>
      </c>
      <c r="R12" s="98">
        <v>0.57797140045140616</v>
      </c>
      <c r="S12" s="71">
        <v>-22010.778231677225</v>
      </c>
      <c r="T12" s="67">
        <v>5.67E-2</v>
      </c>
      <c r="U12" s="48">
        <v>984876.27399999998</v>
      </c>
      <c r="V12" s="48">
        <v>314304.31</v>
      </c>
      <c r="W12" s="18">
        <v>0.31909999999999999</v>
      </c>
      <c r="X12" s="19">
        <v>-0.24603139987534045</v>
      </c>
      <c r="Y12" s="48">
        <v>32879.198673791616</v>
      </c>
      <c r="Z12" s="67">
        <v>0.93310119254413515</v>
      </c>
      <c r="AA12" s="69">
        <v>-2199.579181381112</v>
      </c>
      <c r="AB12" s="102">
        <v>7.85E-2</v>
      </c>
      <c r="AC12" s="6">
        <v>620891</v>
      </c>
      <c r="AD12" s="6">
        <v>350885</v>
      </c>
      <c r="AE12" s="7">
        <v>0.56513139987534045</v>
      </c>
      <c r="AF12" s="6">
        <v>21770.74</v>
      </c>
      <c r="AG12" s="6">
        <v>21770.74</v>
      </c>
      <c r="AH12" s="7">
        <v>1</v>
      </c>
      <c r="AI12" s="17">
        <v>0</v>
      </c>
    </row>
    <row r="13" spans="1:35" x14ac:dyDescent="0.25">
      <c r="A13" s="104" t="str">
        <f t="shared" si="0"/>
        <v>ArizonaCorrections Officer Retirement Plan</v>
      </c>
      <c r="B13" s="45" t="s">
        <v>27</v>
      </c>
      <c r="C13" s="46" t="s">
        <v>30</v>
      </c>
      <c r="D13" s="107">
        <v>7.4999999999999997E-2</v>
      </c>
      <c r="E13" s="97">
        <v>2930678.2570000002</v>
      </c>
      <c r="F13" s="97">
        <v>1552273.4580000001</v>
      </c>
      <c r="G13" s="98">
        <v>0.52969999999999995</v>
      </c>
      <c r="H13" s="19">
        <v>-3.2200000000000006E-2</v>
      </c>
      <c r="I13" s="97">
        <v>128851.58472852581</v>
      </c>
      <c r="J13" s="98">
        <v>0.89687951007289002</v>
      </c>
      <c r="K13" s="71">
        <v>-13287.238545090106</v>
      </c>
      <c r="L13" s="107">
        <v>7.85E-2</v>
      </c>
      <c r="M13" s="93">
        <v>2740236.3829999999</v>
      </c>
      <c r="N13" s="94">
        <v>1539868.12</v>
      </c>
      <c r="O13" s="95">
        <v>0.56189999999999996</v>
      </c>
      <c r="P13" s="19">
        <v>-5.8000000000000274E-3</v>
      </c>
      <c r="Q13" s="96">
        <v>123977.60651648912</v>
      </c>
      <c r="R13" s="98">
        <v>0.69171651928664346</v>
      </c>
      <c r="S13" s="71">
        <v>-38220.248067414184</v>
      </c>
      <c r="T13" s="67">
        <v>7.85E-2</v>
      </c>
      <c r="U13" s="48">
        <v>2637545.1639999999</v>
      </c>
      <c r="V13" s="48">
        <v>1497245.0009999999</v>
      </c>
      <c r="W13" s="18">
        <v>0.56769999999999998</v>
      </c>
      <c r="X13" s="19">
        <v>-0.12957182049570504</v>
      </c>
      <c r="Y13" s="48">
        <v>113253.53445782224</v>
      </c>
      <c r="Z13" s="67">
        <v>0.71338885199065349</v>
      </c>
      <c r="AA13" s="69">
        <v>-32459.725527072515</v>
      </c>
      <c r="AB13" s="102">
        <v>7.85E-2</v>
      </c>
      <c r="AC13" s="6">
        <v>2236693</v>
      </c>
      <c r="AD13" s="6">
        <v>1559583</v>
      </c>
      <c r="AE13" s="7">
        <v>0.69727182049570502</v>
      </c>
      <c r="AF13" s="6">
        <v>60042.614000000001</v>
      </c>
      <c r="AG13" s="6">
        <v>60042.614000000001</v>
      </c>
      <c r="AH13" s="7">
        <v>1</v>
      </c>
      <c r="AI13" s="17">
        <v>0</v>
      </c>
    </row>
    <row r="14" spans="1:35" x14ac:dyDescent="0.25">
      <c r="A14" s="104" t="str">
        <f t="shared" si="0"/>
        <v>ArkansasPublic Employees Retirement System</v>
      </c>
      <c r="B14" s="45" t="s">
        <v>31</v>
      </c>
      <c r="C14" s="46" t="s">
        <v>35</v>
      </c>
      <c r="D14" s="107">
        <v>7.4999999999999997E-2</v>
      </c>
      <c r="E14" s="97">
        <v>9762106.2219999991</v>
      </c>
      <c r="F14" s="97">
        <v>7370758.1500000004</v>
      </c>
      <c r="G14" s="98">
        <v>0.755</v>
      </c>
      <c r="H14" s="19">
        <v>-4.8899999999999944E-2</v>
      </c>
      <c r="I14" s="97">
        <v>250217.60179516685</v>
      </c>
      <c r="J14" s="98">
        <v>1.0948280166715045</v>
      </c>
      <c r="K14" s="71">
        <v>23727.638914535986</v>
      </c>
      <c r="L14" s="107">
        <v>7.4999999999999997E-2</v>
      </c>
      <c r="M14" s="93">
        <v>9391975.7119999994</v>
      </c>
      <c r="N14" s="94">
        <v>7550242.341</v>
      </c>
      <c r="O14" s="95">
        <v>0.80389999999999995</v>
      </c>
      <c r="P14" s="19">
        <v>-3.8324060648564529E-2</v>
      </c>
      <c r="Q14" s="96">
        <v>226097.34391262787</v>
      </c>
      <c r="R14" s="98">
        <v>1.2089774127632631</v>
      </c>
      <c r="S14" s="71">
        <v>47249.23796350669</v>
      </c>
      <c r="T14" s="67">
        <v>7.7499999999999999E-2</v>
      </c>
      <c r="U14" s="48">
        <v>8936957.3319999985</v>
      </c>
      <c r="V14" s="48">
        <v>7526920.4939999999</v>
      </c>
      <c r="W14" s="18">
        <v>0.84222406064856448</v>
      </c>
      <c r="X14" s="19">
        <v>9.9344802868312598E-2</v>
      </c>
      <c r="Y14" s="48">
        <v>260594.47118245842</v>
      </c>
      <c r="Z14" s="67">
        <v>1.0479294992480341</v>
      </c>
      <c r="AA14" s="69">
        <v>12490.162510581518</v>
      </c>
      <c r="AB14" s="102">
        <v>0.08</v>
      </c>
      <c r="AC14" s="12">
        <v>8312823.7089999998</v>
      </c>
      <c r="AD14" s="6">
        <v>6175424.307</v>
      </c>
      <c r="AE14" s="14">
        <v>0.74287925778025188</v>
      </c>
      <c r="AF14" s="6">
        <v>251355.58600000001</v>
      </c>
      <c r="AG14" s="6">
        <v>251410.03460000001</v>
      </c>
      <c r="AH14" s="7">
        <v>1.0002166198924261</v>
      </c>
      <c r="AI14" s="17">
        <v>-54.448600000003353</v>
      </c>
    </row>
    <row r="15" spans="1:35" x14ac:dyDescent="0.25">
      <c r="A15" s="104" t="str">
        <f t="shared" si="0"/>
        <v>ArkansasTeacher Retirement System</v>
      </c>
      <c r="B15" s="45" t="s">
        <v>31</v>
      </c>
      <c r="C15" s="46" t="s">
        <v>145</v>
      </c>
      <c r="D15" s="107">
        <v>0.08</v>
      </c>
      <c r="E15" s="97">
        <v>18970019.489</v>
      </c>
      <c r="F15" s="97">
        <v>14558576.73</v>
      </c>
      <c r="G15" s="98">
        <v>0.76749999999999996</v>
      </c>
      <c r="H15" s="19">
        <v>-5.4499999999999993E-2</v>
      </c>
      <c r="I15" s="97">
        <v>429394.98547306575</v>
      </c>
      <c r="J15" s="98">
        <v>0.99315733901587577</v>
      </c>
      <c r="K15" s="71">
        <v>-2938.2043138751178</v>
      </c>
      <c r="L15" s="107">
        <v>0.08</v>
      </c>
      <c r="M15" s="93">
        <v>18292611.144000001</v>
      </c>
      <c r="N15" s="94">
        <v>15035701.312000001</v>
      </c>
      <c r="O15" s="95">
        <v>0.82199999999999995</v>
      </c>
      <c r="P15" s="19">
        <v>-2.7800000000000047E-2</v>
      </c>
      <c r="Q15" s="96">
        <v>374535.96354613843</v>
      </c>
      <c r="R15" s="98">
        <v>1.132723136129042</v>
      </c>
      <c r="S15" s="71">
        <v>49709.587674956012</v>
      </c>
      <c r="T15" s="67">
        <v>0.08</v>
      </c>
      <c r="U15" s="48">
        <v>17481282.947000001</v>
      </c>
      <c r="V15" s="48">
        <v>14856276.668</v>
      </c>
      <c r="W15" s="18">
        <v>0.8498</v>
      </c>
      <c r="X15" s="19">
        <v>0.11723629620768039</v>
      </c>
      <c r="Y15" s="48">
        <v>521114.07687049342</v>
      </c>
      <c r="Z15" s="67">
        <v>0.80751160588291915</v>
      </c>
      <c r="AA15" s="69">
        <v>-100308.4118086063</v>
      </c>
      <c r="AB15" s="102">
        <v>0.08</v>
      </c>
      <c r="AC15" s="6">
        <v>16718000</v>
      </c>
      <c r="AD15" s="6">
        <v>12247000</v>
      </c>
      <c r="AE15" s="7">
        <v>0.73256370379231961</v>
      </c>
      <c r="AF15" s="6">
        <v>452140</v>
      </c>
      <c r="AG15" s="6">
        <v>400960</v>
      </c>
      <c r="AH15" s="7">
        <v>0.88680497191135488</v>
      </c>
      <c r="AI15" s="17">
        <v>51180</v>
      </c>
    </row>
    <row r="16" spans="1:35" x14ac:dyDescent="0.25">
      <c r="A16" s="104" t="str">
        <f t="shared" si="0"/>
        <v>ArkansasArkansas Judicial Retirement System</v>
      </c>
      <c r="B16" s="45" t="s">
        <v>31</v>
      </c>
      <c r="C16" s="46" t="s">
        <v>198</v>
      </c>
      <c r="D16" s="107">
        <v>6.25E-2</v>
      </c>
      <c r="E16" s="97">
        <v>260522.17800000001</v>
      </c>
      <c r="F16" s="97">
        <v>215785.56899999999</v>
      </c>
      <c r="G16" s="98">
        <v>0.82830000000000004</v>
      </c>
      <c r="H16" s="19">
        <v>-4.7699999999999965E-2</v>
      </c>
      <c r="I16" s="97">
        <v>8162.1582293019537</v>
      </c>
      <c r="J16" s="98">
        <v>0.70231981901760498</v>
      </c>
      <c r="K16" s="71">
        <v>-2429.7127389055504</v>
      </c>
      <c r="L16" s="107">
        <v>6.25E-2</v>
      </c>
      <c r="M16" s="93">
        <v>254713.98499999999</v>
      </c>
      <c r="N16" s="94">
        <v>223123.75099999999</v>
      </c>
      <c r="O16" s="95">
        <v>0.876</v>
      </c>
      <c r="P16" s="19">
        <v>-0.1692999999999999</v>
      </c>
      <c r="Q16" s="96">
        <v>3679.0089753699913</v>
      </c>
      <c r="R16" s="98">
        <v>1.6018031695416408</v>
      </c>
      <c r="S16" s="71">
        <v>2214.0392621498049</v>
      </c>
      <c r="T16" s="67">
        <v>7.2499999999999995E-2</v>
      </c>
      <c r="U16" s="48">
        <v>208005.54399999999</v>
      </c>
      <c r="V16" s="48">
        <v>217430.541</v>
      </c>
      <c r="W16" s="18">
        <v>1.0452999999999999</v>
      </c>
      <c r="X16" s="19">
        <v>0.14629999999999987</v>
      </c>
      <c r="Y16" s="48">
        <v>5311.6019010482614</v>
      </c>
      <c r="Z16" s="67">
        <v>1.1927099133788501</v>
      </c>
      <c r="AA16" s="69">
        <v>1023.5983422539466</v>
      </c>
      <c r="AB16" s="102">
        <v>7.2499999999999995E-2</v>
      </c>
      <c r="AC16" s="6">
        <v>203134</v>
      </c>
      <c r="AD16" s="6">
        <v>182596.40299999999</v>
      </c>
      <c r="AE16" s="7">
        <v>0.89900000000000002</v>
      </c>
      <c r="AF16" s="6">
        <v>5672.2910000000002</v>
      </c>
      <c r="AG16" s="6">
        <v>5672.2910000000002</v>
      </c>
      <c r="AH16" s="7">
        <v>1</v>
      </c>
      <c r="AI16" s="17">
        <v>0</v>
      </c>
    </row>
    <row r="17" spans="1:35" x14ac:dyDescent="0.25">
      <c r="A17" s="104" t="str">
        <f t="shared" si="0"/>
        <v>ArkansasState Highway Employees Retirement System</v>
      </c>
      <c r="B17" s="45" t="s">
        <v>31</v>
      </c>
      <c r="C17" s="46" t="s">
        <v>199</v>
      </c>
      <c r="D17" s="107">
        <v>0.08</v>
      </c>
      <c r="E17" s="97">
        <v>1629276.0870000001</v>
      </c>
      <c r="F17" s="97">
        <v>1443476.2930000001</v>
      </c>
      <c r="G17" s="98">
        <v>0.8859999999999999</v>
      </c>
      <c r="H17" s="19">
        <v>-0.11890000000000001</v>
      </c>
      <c r="I17" s="97">
        <v>8331.9220193128276</v>
      </c>
      <c r="J17" s="98">
        <v>2.377207351404437</v>
      </c>
      <c r="K17" s="71">
        <v>11474.784256326126</v>
      </c>
      <c r="L17" s="107">
        <v>0.08</v>
      </c>
      <c r="M17" s="93">
        <v>1484936.058</v>
      </c>
      <c r="N17" s="94">
        <v>1492232.422</v>
      </c>
      <c r="O17" s="95">
        <v>1.0048999999999999</v>
      </c>
      <c r="P17" s="19">
        <v>0</v>
      </c>
      <c r="Q17" s="96">
        <v>17592.997973263173</v>
      </c>
      <c r="R17" s="98">
        <v>1.099571724984393</v>
      </c>
      <c r="S17" s="71">
        <v>1751.7651558447433</v>
      </c>
      <c r="T17" s="67">
        <v>0.08</v>
      </c>
      <c r="U17" s="48">
        <v>1484936.058</v>
      </c>
      <c r="V17" s="48">
        <v>1492232.422</v>
      </c>
      <c r="W17" s="18">
        <v>1.0048999999999999</v>
      </c>
      <c r="X17" s="19">
        <v>9.6961231755072874E-2</v>
      </c>
      <c r="Y17" s="48">
        <v>17592.997973263173</v>
      </c>
      <c r="Z17" s="67">
        <v>1.099571724984393</v>
      </c>
      <c r="AA17" s="69">
        <v>1751.7651558447433</v>
      </c>
      <c r="AB17" s="102">
        <v>0.08</v>
      </c>
      <c r="AC17" s="6">
        <v>1404500</v>
      </c>
      <c r="AD17" s="6">
        <v>1275200</v>
      </c>
      <c r="AE17" s="7">
        <v>0.90793876824492703</v>
      </c>
      <c r="AF17" s="6">
        <v>19326.911</v>
      </c>
      <c r="AG17" s="6">
        <v>18051.334900000002</v>
      </c>
      <c r="AH17" s="7">
        <v>0.93400000000000005</v>
      </c>
      <c r="AI17" s="17">
        <v>1275.5760999999984</v>
      </c>
    </row>
    <row r="18" spans="1:35" x14ac:dyDescent="0.25">
      <c r="A18" s="104" t="str">
        <f t="shared" si="0"/>
        <v>ArkansasArkansas State Police Retirement System</v>
      </c>
      <c r="B18" s="45" t="s">
        <v>31</v>
      </c>
      <c r="C18" s="46" t="s">
        <v>200</v>
      </c>
      <c r="D18" s="107">
        <v>7.4999999999999997E-2</v>
      </c>
      <c r="E18" s="97">
        <v>413882.89399999997</v>
      </c>
      <c r="F18" s="97">
        <v>272920.01199999999</v>
      </c>
      <c r="G18" s="98">
        <v>0.65939999999999999</v>
      </c>
      <c r="H18" s="19">
        <v>-3.4200000000000008E-2</v>
      </c>
      <c r="I18" s="97">
        <v>14754.318499999998</v>
      </c>
      <c r="J18" s="98">
        <v>1.3853014818961262</v>
      </c>
      <c r="K18" s="71">
        <v>5684.8607824174287</v>
      </c>
      <c r="L18" s="107">
        <v>7.4999999999999997E-2</v>
      </c>
      <c r="M18" s="93">
        <v>403202.55</v>
      </c>
      <c r="N18" s="94">
        <v>279657.57</v>
      </c>
      <c r="O18" s="95">
        <v>0.69359999999999999</v>
      </c>
      <c r="P18" s="19">
        <v>-2.52E-2</v>
      </c>
      <c r="Q18" s="96">
        <v>14407.553870430149</v>
      </c>
      <c r="R18" s="98">
        <v>1.4253953720185792</v>
      </c>
      <c r="S18" s="71">
        <v>6128.9067385893559</v>
      </c>
      <c r="T18" s="67">
        <v>7.7499999999999999E-2</v>
      </c>
      <c r="U18" s="48">
        <v>385645.39199999999</v>
      </c>
      <c r="V18" s="48">
        <v>277201.967</v>
      </c>
      <c r="W18" s="18">
        <v>0.71879999999999999</v>
      </c>
      <c r="X18" s="19">
        <v>7.3799999999999977E-2</v>
      </c>
      <c r="Y18" s="48">
        <v>14834.234510168246</v>
      </c>
      <c r="Z18" s="67">
        <v>0.94512919186465505</v>
      </c>
      <c r="AA18" s="69">
        <v>-813.96643564215447</v>
      </c>
      <c r="AB18" s="102">
        <v>0.08</v>
      </c>
      <c r="AC18" s="6">
        <v>361459.31199999998</v>
      </c>
      <c r="AD18" s="6">
        <v>233152.85399999999</v>
      </c>
      <c r="AE18" s="7">
        <v>0.64500000000000002</v>
      </c>
      <c r="AF18" s="6">
        <v>13564.538</v>
      </c>
      <c r="AG18" s="6">
        <v>19473.250752799999</v>
      </c>
      <c r="AH18" s="7">
        <v>1.4356</v>
      </c>
      <c r="AI18" s="17">
        <v>-5908.7127527999983</v>
      </c>
    </row>
    <row r="19" spans="1:35" x14ac:dyDescent="0.25">
      <c r="A19" s="104" t="str">
        <f t="shared" si="0"/>
        <v>CaliforniaPublic Employees' Retirement Fund</v>
      </c>
      <c r="B19" s="45" t="s">
        <v>34</v>
      </c>
      <c r="C19" s="46" t="s">
        <v>61</v>
      </c>
      <c r="D19" s="107">
        <v>7.6499999999999999E-2</v>
      </c>
      <c r="E19" s="97">
        <v>275250664</v>
      </c>
      <c r="F19" s="97">
        <v>191888350</v>
      </c>
      <c r="G19" s="98">
        <v>0.69709999999999994</v>
      </c>
      <c r="H19" s="19">
        <v>-4.8447677502627351E-2</v>
      </c>
      <c r="I19" s="97">
        <v>8142412.4288669713</v>
      </c>
      <c r="J19" s="98">
        <v>0.92955618492782754</v>
      </c>
      <c r="K19" s="71">
        <v>-573582.59538046364</v>
      </c>
      <c r="L19" s="107">
        <v>7.6499999999999999E-2</v>
      </c>
      <c r="M19" s="93">
        <v>406096789.7825864</v>
      </c>
      <c r="N19" s="94">
        <v>302764518.46367997</v>
      </c>
      <c r="O19" s="95">
        <v>0.74554767750262729</v>
      </c>
      <c r="P19" s="19">
        <v>-2.2161939119260565E-2</v>
      </c>
      <c r="Q19" s="96">
        <v>11320412.204091266</v>
      </c>
      <c r="R19" s="98">
        <v>0.92316544251377142</v>
      </c>
      <c r="S19" s="71">
        <v>-869798.86226305366</v>
      </c>
      <c r="T19" s="67" t="s">
        <v>275</v>
      </c>
      <c r="U19" s="48">
        <v>393067290.63499999</v>
      </c>
      <c r="V19" s="48">
        <v>301761539</v>
      </c>
      <c r="W19" s="18">
        <v>0.76770961662188786</v>
      </c>
      <c r="X19" s="19">
        <v>1.5709616621887856E-2</v>
      </c>
      <c r="Y19" s="48">
        <v>12847082.521045821</v>
      </c>
      <c r="Z19" s="67">
        <v>0.70839518932674761</v>
      </c>
      <c r="AA19" s="69">
        <v>-3746271.0662532169</v>
      </c>
      <c r="AB19" s="102">
        <v>7.4999999999999997E-2</v>
      </c>
      <c r="AC19" s="6">
        <v>375019000</v>
      </c>
      <c r="AD19" s="6">
        <v>281928000</v>
      </c>
      <c r="AE19" s="7">
        <v>0.752</v>
      </c>
      <c r="AF19" s="6">
        <v>7988036.8660000004</v>
      </c>
      <c r="AG19" s="6">
        <v>8123833.4927000003</v>
      </c>
      <c r="AH19" s="7">
        <v>1.0169999999999999</v>
      </c>
      <c r="AI19" s="17">
        <v>-135796.62669999991</v>
      </c>
    </row>
    <row r="20" spans="1:35" x14ac:dyDescent="0.25">
      <c r="A20" s="104" t="str">
        <f t="shared" si="0"/>
        <v>CaliforniaLegislators' Retirement Fund</v>
      </c>
      <c r="B20" s="45" t="s">
        <v>34</v>
      </c>
      <c r="C20" s="46" t="s">
        <v>68</v>
      </c>
      <c r="D20" s="107">
        <v>5.7500000000000002E-2</v>
      </c>
      <c r="E20" s="97">
        <v>102220</v>
      </c>
      <c r="F20" s="97">
        <v>119050</v>
      </c>
      <c r="G20" s="98">
        <v>1.165</v>
      </c>
      <c r="H20" s="19">
        <v>2.7000000000000135E-2</v>
      </c>
      <c r="I20" s="97">
        <v>-385.74761236757388</v>
      </c>
      <c r="J20" s="98">
        <v>-1.4652847525640311</v>
      </c>
      <c r="K20" s="71">
        <v>950.97770710776012</v>
      </c>
      <c r="L20" s="107">
        <v>0.06</v>
      </c>
      <c r="M20" s="93">
        <v>106730</v>
      </c>
      <c r="N20" s="94">
        <v>121469</v>
      </c>
      <c r="O20" s="95">
        <v>1.1379999999999999</v>
      </c>
      <c r="P20" s="19">
        <v>1.0000000000000009E-2</v>
      </c>
      <c r="Q20" s="96">
        <v>-191.8740599563165</v>
      </c>
      <c r="R20" s="98">
        <v>-3.1621024346575259</v>
      </c>
      <c r="S20" s="71">
        <v>798.599492091809</v>
      </c>
      <c r="T20" s="67">
        <v>5.7500000000000002E-2</v>
      </c>
      <c r="U20" s="48">
        <v>115521</v>
      </c>
      <c r="V20" s="48">
        <v>130354</v>
      </c>
      <c r="W20" s="18">
        <v>1.1279999999999999</v>
      </c>
      <c r="X20" s="19">
        <v>6.413893074992516E-2</v>
      </c>
      <c r="Y20" s="48">
        <v>251.13165452320226</v>
      </c>
      <c r="Z20" s="67">
        <v>2.313594152386345</v>
      </c>
      <c r="AA20" s="69">
        <v>329.88507286078635</v>
      </c>
      <c r="AB20" s="102">
        <v>5.7500000000000002E-2</v>
      </c>
      <c r="AC20" s="6">
        <v>115805.781</v>
      </c>
      <c r="AD20" s="6">
        <v>123201.262</v>
      </c>
      <c r="AE20" s="7">
        <v>1.0638610692500747</v>
      </c>
      <c r="AF20" s="6">
        <v>129.524</v>
      </c>
      <c r="AG20" s="6">
        <v>79.786783999999997</v>
      </c>
      <c r="AH20" s="7">
        <v>0.61599999999999999</v>
      </c>
      <c r="AI20" s="17">
        <v>49.737216000000004</v>
      </c>
    </row>
    <row r="21" spans="1:35" x14ac:dyDescent="0.25">
      <c r="A21" s="104" t="str">
        <f t="shared" si="0"/>
        <v>CaliforniaJudges' Retirement Fund</v>
      </c>
      <c r="B21" s="45" t="s">
        <v>34</v>
      </c>
      <c r="C21" s="46" t="s">
        <v>53</v>
      </c>
      <c r="D21" s="107">
        <v>4.2500000000000003E-2</v>
      </c>
      <c r="E21" s="97">
        <v>3794944</v>
      </c>
      <c r="F21" s="97">
        <v>39794</v>
      </c>
      <c r="G21" s="98">
        <v>0.01</v>
      </c>
      <c r="H21" s="19">
        <v>-2E-3</v>
      </c>
      <c r="I21" s="97">
        <v>159059.21656840673</v>
      </c>
      <c r="J21" s="98">
        <v>1.2317756000172762</v>
      </c>
      <c r="K21" s="71">
        <v>36866.04535842035</v>
      </c>
      <c r="L21" s="107">
        <v>3.8199999999999998E-2</v>
      </c>
      <c r="M21" s="93">
        <v>3532394</v>
      </c>
      <c r="N21" s="94">
        <v>41177</v>
      </c>
      <c r="O21" s="95">
        <v>1.2E-2</v>
      </c>
      <c r="P21" s="19">
        <v>-5.000000000000001E-3</v>
      </c>
      <c r="Q21" s="96">
        <v>161664.02348248605</v>
      </c>
      <c r="R21" s="98">
        <v>1.1425815900372445</v>
      </c>
      <c r="S21" s="71">
        <v>23050.313519951305</v>
      </c>
      <c r="T21" s="67">
        <v>4.2500000000000003E-2</v>
      </c>
      <c r="U21" s="48">
        <v>3357212</v>
      </c>
      <c r="V21" s="48">
        <v>57199</v>
      </c>
      <c r="W21" s="18">
        <v>1.7000000000000001E-2</v>
      </c>
      <c r="X21" s="19">
        <v>1.0925166264192758E-3</v>
      </c>
      <c r="Y21" s="48">
        <v>164260.98451025641</v>
      </c>
      <c r="Z21" s="67">
        <v>1.1881557351500989</v>
      </c>
      <c r="AA21" s="69">
        <v>30906.646297006286</v>
      </c>
      <c r="AB21" s="102">
        <v>7.0000000000000007E-2</v>
      </c>
      <c r="AC21" s="6">
        <v>3383309.9640000002</v>
      </c>
      <c r="AD21" s="6">
        <v>53819.947</v>
      </c>
      <c r="AE21" s="7">
        <v>1.5907483373580725E-2</v>
      </c>
      <c r="AF21" s="6">
        <v>1467053.2080000001</v>
      </c>
      <c r="AG21" s="6">
        <v>161375.8529</v>
      </c>
      <c r="AH21" s="7">
        <v>0.11</v>
      </c>
      <c r="AI21" s="17">
        <v>1305677.3551</v>
      </c>
    </row>
    <row r="22" spans="1:35" x14ac:dyDescent="0.25">
      <c r="A22" s="104" t="str">
        <f t="shared" si="0"/>
        <v>CaliforniaJudges' Retirement Fund II</v>
      </c>
      <c r="B22" s="45" t="s">
        <v>34</v>
      </c>
      <c r="C22" s="46" t="s">
        <v>201</v>
      </c>
      <c r="D22" s="107">
        <v>7.0000000000000007E-2</v>
      </c>
      <c r="E22" s="97">
        <v>1207550</v>
      </c>
      <c r="F22" s="97">
        <v>1172953</v>
      </c>
      <c r="G22" s="98">
        <v>0.97099999999999997</v>
      </c>
      <c r="H22" s="19">
        <v>-3.9000000000000035E-2</v>
      </c>
      <c r="I22" s="97">
        <v>60072.488859458441</v>
      </c>
      <c r="J22" s="98">
        <v>1.1344978784750255</v>
      </c>
      <c r="K22" s="71">
        <v>8079.6223063117577</v>
      </c>
      <c r="L22" s="107">
        <v>7.1499999999999994E-2</v>
      </c>
      <c r="M22" s="93">
        <v>1073788</v>
      </c>
      <c r="N22" s="94">
        <v>1084142</v>
      </c>
      <c r="O22" s="95">
        <v>1.01</v>
      </c>
      <c r="P22" s="19">
        <v>-3.6999999999999922E-2</v>
      </c>
      <c r="Q22" s="96">
        <v>55460.306301391596</v>
      </c>
      <c r="R22" s="98">
        <v>1.224067626013903</v>
      </c>
      <c r="S22" s="71">
        <v>12426.859170956712</v>
      </c>
      <c r="T22" s="67">
        <v>7.0000000000000007E-2</v>
      </c>
      <c r="U22" s="48">
        <v>967962</v>
      </c>
      <c r="V22" s="48">
        <v>1013839</v>
      </c>
      <c r="W22" s="18">
        <v>1.0469999999999999</v>
      </c>
      <c r="X22" s="19">
        <v>0.11653858746113088</v>
      </c>
      <c r="Y22" s="48">
        <v>60440.868612548635</v>
      </c>
      <c r="Z22" s="67">
        <v>0.9759817957317759</v>
      </c>
      <c r="AA22" s="69">
        <v>-1451.6811284850846</v>
      </c>
      <c r="AB22" s="102">
        <v>7.0000000000000007E-2</v>
      </c>
      <c r="AC22" s="6">
        <v>837197.57799999998</v>
      </c>
      <c r="AD22" s="6">
        <v>778980.04099999997</v>
      </c>
      <c r="AE22" s="7">
        <v>0.93046141253886905</v>
      </c>
      <c r="AF22" s="6">
        <v>55638.7</v>
      </c>
      <c r="AG22" s="6">
        <v>54025.1777</v>
      </c>
      <c r="AH22" s="7">
        <v>0.97099999999999997</v>
      </c>
      <c r="AI22" s="17">
        <v>1613.5222999999969</v>
      </c>
    </row>
    <row r="23" spans="1:35" x14ac:dyDescent="0.25">
      <c r="A23" s="104" t="str">
        <f t="shared" si="0"/>
        <v>CaliforniaState Teachers' Retirement Fund</v>
      </c>
      <c r="B23" s="45" t="s">
        <v>34</v>
      </c>
      <c r="C23" s="46" t="s">
        <v>37</v>
      </c>
      <c r="D23" s="107">
        <v>7.5999999999999998E-2</v>
      </c>
      <c r="E23" s="97">
        <v>269994000</v>
      </c>
      <c r="F23" s="97">
        <v>189113000</v>
      </c>
      <c r="G23" s="98">
        <v>0.7</v>
      </c>
      <c r="H23" s="19">
        <v>-4.0000000000000036E-2</v>
      </c>
      <c r="I23" s="97">
        <v>7923315.4853572361</v>
      </c>
      <c r="J23" s="98">
        <v>0.69792357654355575</v>
      </c>
      <c r="K23" s="71">
        <v>-2393446.8037337745</v>
      </c>
      <c r="L23" s="107">
        <v>7.5999999999999998E-2</v>
      </c>
      <c r="M23" s="93">
        <v>259146000</v>
      </c>
      <c r="N23" s="94">
        <v>191822000</v>
      </c>
      <c r="O23" s="95">
        <v>0.74</v>
      </c>
      <c r="P23" s="19">
        <v>-3.0000000000000027E-2</v>
      </c>
      <c r="Q23" s="96">
        <v>7405890.4620380998</v>
      </c>
      <c r="R23" s="98">
        <v>0.57482573527369096</v>
      </c>
      <c r="S23" s="71">
        <v>-3148794.0318406345</v>
      </c>
      <c r="T23" s="67">
        <v>7.5999999999999998E-2</v>
      </c>
      <c r="U23" s="48">
        <v>248911000</v>
      </c>
      <c r="V23" s="48">
        <v>190474000</v>
      </c>
      <c r="W23" s="18">
        <v>0.77</v>
      </c>
      <c r="X23" s="19">
        <v>0.10141384103904516</v>
      </c>
      <c r="Y23" s="48">
        <v>8418755.2948423345</v>
      </c>
      <c r="Z23" s="67">
        <v>0.45034529598960421</v>
      </c>
      <c r="AA23" s="69">
        <v>-4627408.4497225154</v>
      </c>
      <c r="AB23" s="102">
        <v>7.4999999999999997E-2</v>
      </c>
      <c r="AC23" s="6">
        <v>222281000</v>
      </c>
      <c r="AD23" s="6">
        <v>148614000</v>
      </c>
      <c r="AE23" s="7">
        <v>0.66858615896095486</v>
      </c>
      <c r="AF23" s="6">
        <v>6629000</v>
      </c>
      <c r="AG23" s="6">
        <v>2925000</v>
      </c>
      <c r="AH23" s="13">
        <v>0.44124302308040431</v>
      </c>
      <c r="AI23" s="17">
        <v>3704000</v>
      </c>
    </row>
    <row r="24" spans="1:35" ht="75" x14ac:dyDescent="0.25">
      <c r="A24" s="104" t="str">
        <f t="shared" si="0"/>
        <v>CaliforniaState Teachers' Cash Balance Benefit Program</v>
      </c>
      <c r="B24" s="45" t="s">
        <v>34</v>
      </c>
      <c r="C24" s="46" t="s">
        <v>202</v>
      </c>
      <c r="D24" s="107">
        <v>7.5999999999999998E-2</v>
      </c>
      <c r="E24" s="50" t="s">
        <v>276</v>
      </c>
      <c r="F24" s="50" t="s">
        <v>276</v>
      </c>
      <c r="G24" s="18" t="s">
        <v>50</v>
      </c>
      <c r="H24" s="19" t="s">
        <v>50</v>
      </c>
      <c r="I24" s="50" t="s">
        <v>276</v>
      </c>
      <c r="J24" s="67" t="s">
        <v>50</v>
      </c>
      <c r="K24" s="70" t="s">
        <v>276</v>
      </c>
      <c r="L24" s="107">
        <v>7.5999999999999998E-2</v>
      </c>
      <c r="M24" s="50" t="s">
        <v>276</v>
      </c>
      <c r="N24" s="50" t="s">
        <v>276</v>
      </c>
      <c r="O24" s="18" t="s">
        <v>50</v>
      </c>
      <c r="P24" s="19" t="s">
        <v>50</v>
      </c>
      <c r="Q24" s="50" t="s">
        <v>276</v>
      </c>
      <c r="R24" s="67" t="s">
        <v>50</v>
      </c>
      <c r="S24" s="70" t="s">
        <v>276</v>
      </c>
      <c r="T24" s="67">
        <v>7.5999999999999998E-2</v>
      </c>
      <c r="U24" s="50" t="s">
        <v>276</v>
      </c>
      <c r="V24" s="50" t="s">
        <v>276</v>
      </c>
      <c r="W24" s="18" t="s">
        <v>50</v>
      </c>
      <c r="X24" s="19" t="s">
        <v>50</v>
      </c>
      <c r="Y24" s="50" t="s">
        <v>276</v>
      </c>
      <c r="Z24" s="67" t="s">
        <v>50</v>
      </c>
      <c r="AA24" s="70" t="s">
        <v>276</v>
      </c>
      <c r="AB24" s="102">
        <v>7.0000000000000007E-2</v>
      </c>
      <c r="AC24" s="6">
        <v>176123</v>
      </c>
      <c r="AD24" s="6">
        <v>188551</v>
      </c>
      <c r="AE24" s="7">
        <v>1.0705643215252976</v>
      </c>
      <c r="AF24" s="6">
        <v>6462</v>
      </c>
      <c r="AG24" s="6">
        <v>6462</v>
      </c>
      <c r="AH24" s="7">
        <v>1</v>
      </c>
      <c r="AI24" s="17">
        <v>0</v>
      </c>
    </row>
    <row r="25" spans="1:35" ht="75" x14ac:dyDescent="0.25">
      <c r="A25" s="104" t="str">
        <f t="shared" si="0"/>
        <v>CaliforniaState Teachers' Defined Benefit Supplement Program</v>
      </c>
      <c r="B25" s="45" t="s">
        <v>34</v>
      </c>
      <c r="C25" s="46" t="s">
        <v>203</v>
      </c>
      <c r="D25" s="107">
        <v>7.5999999999999998E-2</v>
      </c>
      <c r="E25" s="50" t="s">
        <v>276</v>
      </c>
      <c r="F25" s="50" t="s">
        <v>276</v>
      </c>
      <c r="G25" s="18" t="s">
        <v>50</v>
      </c>
      <c r="H25" s="19" t="s">
        <v>50</v>
      </c>
      <c r="I25" s="50" t="s">
        <v>276</v>
      </c>
      <c r="J25" s="67" t="s">
        <v>50</v>
      </c>
      <c r="K25" s="70" t="s">
        <v>276</v>
      </c>
      <c r="L25" s="107">
        <v>7.5999999999999998E-2</v>
      </c>
      <c r="M25" s="50" t="s">
        <v>276</v>
      </c>
      <c r="N25" s="50" t="s">
        <v>276</v>
      </c>
      <c r="O25" s="18" t="s">
        <v>50</v>
      </c>
      <c r="P25" s="19" t="s">
        <v>50</v>
      </c>
      <c r="Q25" s="50" t="s">
        <v>276</v>
      </c>
      <c r="R25" s="67" t="s">
        <v>50</v>
      </c>
      <c r="S25" s="70" t="s">
        <v>276</v>
      </c>
      <c r="T25" s="67">
        <v>7.5999999999999998E-2</v>
      </c>
      <c r="U25" s="50" t="s">
        <v>276</v>
      </c>
      <c r="V25" s="50" t="s">
        <v>276</v>
      </c>
      <c r="W25" s="18" t="s">
        <v>50</v>
      </c>
      <c r="X25" s="19" t="s">
        <v>50</v>
      </c>
      <c r="Y25" s="50" t="s">
        <v>276</v>
      </c>
      <c r="Z25" s="67" t="s">
        <v>50</v>
      </c>
      <c r="AA25" s="70" t="s">
        <v>276</v>
      </c>
      <c r="AB25" s="102">
        <v>7.4999999999999997E-2</v>
      </c>
      <c r="AC25" s="6">
        <v>8491763</v>
      </c>
      <c r="AD25" s="6">
        <v>8983919</v>
      </c>
      <c r="AE25" s="13">
        <v>1.0579568694981243</v>
      </c>
      <c r="AF25" s="6">
        <v>76000</v>
      </c>
      <c r="AG25" s="6">
        <v>78000</v>
      </c>
      <c r="AH25" s="7">
        <v>1.0263157894736843</v>
      </c>
      <c r="AI25" s="17">
        <v>-2000</v>
      </c>
    </row>
    <row r="26" spans="1:35" x14ac:dyDescent="0.25">
      <c r="A26" s="104" t="str">
        <f t="shared" si="0"/>
        <v>ColoradoState Division Trust Fund</v>
      </c>
      <c r="B26" s="45" t="s">
        <v>38</v>
      </c>
      <c r="C26" s="46" t="s">
        <v>204</v>
      </c>
      <c r="D26" s="107">
        <v>5.2600000000000001E-2</v>
      </c>
      <c r="E26" s="97">
        <v>31994311</v>
      </c>
      <c r="F26" s="97">
        <v>13626180</v>
      </c>
      <c r="G26" s="98">
        <v>0.42590000000000006</v>
      </c>
      <c r="H26" s="19">
        <v>-0.13519999999999999</v>
      </c>
      <c r="I26" s="97">
        <v>850645.79812433664</v>
      </c>
      <c r="J26" s="98">
        <v>0.6360084342854907</v>
      </c>
      <c r="K26" s="71">
        <v>-309627.89592774573</v>
      </c>
      <c r="L26" s="107">
        <v>7.4999999999999997E-2</v>
      </c>
      <c r="M26" s="93">
        <v>23991569</v>
      </c>
      <c r="N26" s="94">
        <v>13460536</v>
      </c>
      <c r="O26" s="95">
        <v>0.56110000000000004</v>
      </c>
      <c r="P26" s="19">
        <v>-3.73E-2</v>
      </c>
      <c r="Q26" s="96">
        <v>760894.8682547427</v>
      </c>
      <c r="R26" s="98">
        <v>0.65952220970014563</v>
      </c>
      <c r="S26" s="71">
        <v>-259067.80339387356</v>
      </c>
      <c r="T26" s="67">
        <v>7.4999999999999997E-2</v>
      </c>
      <c r="U26" s="48">
        <v>23420461</v>
      </c>
      <c r="V26" s="48">
        <v>14013947</v>
      </c>
      <c r="W26" s="18">
        <v>0.59840000000000004</v>
      </c>
      <c r="X26" s="19">
        <v>2.3400000000000087E-2</v>
      </c>
      <c r="Y26" s="48">
        <v>710734.39913027629</v>
      </c>
      <c r="Z26" s="67">
        <v>0.64825157810969469</v>
      </c>
      <c r="AA26" s="69">
        <v>-249999.70327722904</v>
      </c>
      <c r="AB26" s="102">
        <v>7.4999999999999997E-2</v>
      </c>
      <c r="AC26" s="6">
        <v>22843725</v>
      </c>
      <c r="AD26" s="6">
        <v>13129460</v>
      </c>
      <c r="AE26" s="7">
        <v>0.57499999999999996</v>
      </c>
      <c r="AF26" s="6">
        <v>495241</v>
      </c>
      <c r="AG26" s="6">
        <v>391240.39</v>
      </c>
      <c r="AH26" s="7">
        <v>0.79</v>
      </c>
      <c r="AI26" s="17">
        <v>104000.60999999999</v>
      </c>
    </row>
    <row r="27" spans="1:35" x14ac:dyDescent="0.25">
      <c r="A27" s="104" t="str">
        <f t="shared" si="0"/>
        <v>ColoradoSchool Division Trust Fund</v>
      </c>
      <c r="B27" s="45" t="s">
        <v>38</v>
      </c>
      <c r="C27" s="46" t="s">
        <v>205</v>
      </c>
      <c r="D27" s="107">
        <v>5.2600000000000001E-2</v>
      </c>
      <c r="E27" s="97">
        <v>52354913</v>
      </c>
      <c r="F27" s="97">
        <v>22581046</v>
      </c>
      <c r="G27" s="98">
        <v>0.43130000000000002</v>
      </c>
      <c r="H27" s="19">
        <v>-0.1603</v>
      </c>
      <c r="I27" s="97">
        <v>1313607.0204662276</v>
      </c>
      <c r="J27" s="98">
        <v>0.64149076104670777</v>
      </c>
      <c r="K27" s="71">
        <v>-470940.25319104898</v>
      </c>
      <c r="L27" s="107">
        <v>7.4999999999999997E-2</v>
      </c>
      <c r="M27" s="93">
        <v>37447062</v>
      </c>
      <c r="N27" s="94">
        <v>22152768</v>
      </c>
      <c r="O27" s="95">
        <v>0.59160000000000001</v>
      </c>
      <c r="P27" s="19">
        <v>-3.6799999999999944E-2</v>
      </c>
      <c r="Q27" s="96">
        <v>1178770.1970865263</v>
      </c>
      <c r="R27" s="98">
        <v>0.663363005418241</v>
      </c>
      <c r="S27" s="71">
        <v>-396817.656449756</v>
      </c>
      <c r="T27" s="67">
        <v>7.4999999999999997E-2</v>
      </c>
      <c r="U27" s="48">
        <v>36473966</v>
      </c>
      <c r="V27" s="48">
        <v>22920607</v>
      </c>
      <c r="W27" s="18">
        <v>0.62839999999999996</v>
      </c>
      <c r="X27" s="19">
        <v>2.5399999999999978E-2</v>
      </c>
      <c r="Y27" s="48">
        <v>1098034.1714355801</v>
      </c>
      <c r="Z27" s="67">
        <v>0.64806255621047859</v>
      </c>
      <c r="AA27" s="69">
        <v>-386439.33948858315</v>
      </c>
      <c r="AB27" s="102">
        <v>7.4999999999999997E-2</v>
      </c>
      <c r="AC27" s="6">
        <v>35437312</v>
      </c>
      <c r="AD27" s="6">
        <v>21369380</v>
      </c>
      <c r="AE27" s="7">
        <v>0.60299999999999998</v>
      </c>
      <c r="AF27" s="6">
        <v>779459</v>
      </c>
      <c r="AG27" s="6">
        <v>615772.61</v>
      </c>
      <c r="AH27" s="7">
        <v>0.79</v>
      </c>
      <c r="AI27" s="17">
        <v>163686.39000000001</v>
      </c>
    </row>
    <row r="28" spans="1:35" x14ac:dyDescent="0.25">
      <c r="A28" s="104" t="str">
        <f t="shared" si="0"/>
        <v>ColoradoLocal Government Division Trust Fund</v>
      </c>
      <c r="B28" s="45" t="s">
        <v>38</v>
      </c>
      <c r="C28" s="46" t="s">
        <v>206</v>
      </c>
      <c r="D28" s="107">
        <v>7.2499999999999995E-2</v>
      </c>
      <c r="E28" s="97">
        <v>5123847</v>
      </c>
      <c r="F28" s="97">
        <v>3773506</v>
      </c>
      <c r="G28" s="98">
        <v>0.73650000000000004</v>
      </c>
      <c r="H28" s="19">
        <v>-3.2200000000000006E-2</v>
      </c>
      <c r="I28" s="97">
        <v>93486.220728830405</v>
      </c>
      <c r="J28" s="98">
        <v>0.83326200354024604</v>
      </c>
      <c r="K28" s="71">
        <v>-15587.705140919497</v>
      </c>
      <c r="L28" s="107">
        <v>7.4999999999999997E-2</v>
      </c>
      <c r="M28" s="93">
        <v>4762090</v>
      </c>
      <c r="N28" s="94">
        <v>3660509</v>
      </c>
      <c r="O28" s="95">
        <v>0.76870000000000005</v>
      </c>
      <c r="P28" s="19">
        <v>-3.8499999999999979E-2</v>
      </c>
      <c r="Q28" s="96">
        <v>76327.942990295269</v>
      </c>
      <c r="R28" s="98">
        <v>0.95650194456322712</v>
      </c>
      <c r="S28" s="71">
        <v>-3320.1170955667039</v>
      </c>
      <c r="T28" s="67">
        <v>7.4999999999999997E-2</v>
      </c>
      <c r="U28" s="48">
        <v>4647777</v>
      </c>
      <c r="V28" s="48">
        <v>3751468</v>
      </c>
      <c r="W28" s="18">
        <v>0.80720000000000003</v>
      </c>
      <c r="X28" s="19">
        <v>7.6200000000000045E-2</v>
      </c>
      <c r="Y28" s="48">
        <v>83240.565284723823</v>
      </c>
      <c r="Z28" s="67">
        <v>3.0905049093314783</v>
      </c>
      <c r="AA28" s="69">
        <v>174014.81038324255</v>
      </c>
      <c r="AB28" s="102">
        <v>7.4999999999999997E-2</v>
      </c>
      <c r="AC28" s="6">
        <v>4502282</v>
      </c>
      <c r="AD28" s="6">
        <v>3291298</v>
      </c>
      <c r="AE28" s="7">
        <v>0.73099999999999998</v>
      </c>
      <c r="AF28" s="6">
        <v>56180</v>
      </c>
      <c r="AG28" s="6">
        <v>65168.800000000003</v>
      </c>
      <c r="AH28" s="7">
        <v>1.1599999999999999</v>
      </c>
      <c r="AI28" s="17">
        <v>-8988.8000000000029</v>
      </c>
    </row>
    <row r="29" spans="1:35" x14ac:dyDescent="0.25">
      <c r="A29" s="104" t="str">
        <f t="shared" si="0"/>
        <v>ColoradoJudicial Division Trust Fund</v>
      </c>
      <c r="B29" s="45" t="s">
        <v>38</v>
      </c>
      <c r="C29" s="46" t="s">
        <v>207</v>
      </c>
      <c r="D29" s="107">
        <v>5.1799999999999999E-2</v>
      </c>
      <c r="E29" s="97">
        <v>543150</v>
      </c>
      <c r="F29" s="97">
        <v>288904</v>
      </c>
      <c r="G29" s="98">
        <v>0.53189999999999993</v>
      </c>
      <c r="H29" s="19">
        <v>-6.9400000000000017E-2</v>
      </c>
      <c r="I29" s="97">
        <v>19025.077146603981</v>
      </c>
      <c r="J29" s="98">
        <v>0.43367422355804186</v>
      </c>
      <c r="K29" s="71">
        <v>-10774.391586918653</v>
      </c>
      <c r="L29" s="107">
        <v>5.7299999999999997E-2</v>
      </c>
      <c r="M29" s="93">
        <v>461245</v>
      </c>
      <c r="N29" s="94">
        <v>277351</v>
      </c>
      <c r="O29" s="95">
        <v>0.60129999999999995</v>
      </c>
      <c r="P29" s="19">
        <v>-6.7600000000000104E-2</v>
      </c>
      <c r="Q29" s="96">
        <v>14984.007030677885</v>
      </c>
      <c r="R29" s="98">
        <v>0.5295598954951557</v>
      </c>
      <c r="S29" s="71">
        <v>-7049.0778334134257</v>
      </c>
      <c r="T29" s="67">
        <v>6.1400000000000003E-2</v>
      </c>
      <c r="U29" s="48">
        <v>417853</v>
      </c>
      <c r="V29" s="48">
        <v>279499</v>
      </c>
      <c r="W29" s="18">
        <v>0.66890000000000005</v>
      </c>
      <c r="X29" s="19">
        <v>-6.1099999999999932E-2</v>
      </c>
      <c r="Y29" s="48">
        <v>11911.250933555097</v>
      </c>
      <c r="Z29" s="67">
        <v>0.6130033239956385</v>
      </c>
      <c r="AA29" s="69">
        <v>-4609.6145183396702</v>
      </c>
      <c r="AB29" s="102">
        <v>7.4999999999999997E-2</v>
      </c>
      <c r="AC29" s="6">
        <v>351598</v>
      </c>
      <c r="AD29" s="6">
        <v>256800</v>
      </c>
      <c r="AE29" s="7">
        <v>0.73</v>
      </c>
      <c r="AF29" s="6">
        <v>8599</v>
      </c>
      <c r="AG29" s="6">
        <v>6535.24</v>
      </c>
      <c r="AH29" s="7">
        <v>0.76</v>
      </c>
      <c r="AI29" s="17">
        <v>2063.7600000000002</v>
      </c>
    </row>
    <row r="30" spans="1:35" x14ac:dyDescent="0.25">
      <c r="A30" s="104" t="str">
        <f t="shared" si="0"/>
        <v>ColoradoDenver Public Schools Division Trust Fund</v>
      </c>
      <c r="B30" s="45" t="s">
        <v>38</v>
      </c>
      <c r="C30" s="46" t="s">
        <v>39</v>
      </c>
      <c r="D30" s="107">
        <v>7.2499999999999995E-2</v>
      </c>
      <c r="E30" s="97">
        <v>4221449</v>
      </c>
      <c r="F30" s="97">
        <v>3125977</v>
      </c>
      <c r="G30" s="98">
        <v>0.74049999999999994</v>
      </c>
      <c r="H30" s="19">
        <v>-5.2000000000000046E-2</v>
      </c>
      <c r="I30" s="97">
        <v>90131.360944363405</v>
      </c>
      <c r="J30" s="98">
        <v>0.19637548275853214</v>
      </c>
      <c r="K30" s="71">
        <v>-72431.771427230531</v>
      </c>
      <c r="L30" s="107">
        <v>7.4999999999999997E-2</v>
      </c>
      <c r="M30" s="93">
        <v>3920864</v>
      </c>
      <c r="N30" s="94">
        <v>3107329</v>
      </c>
      <c r="O30" s="95">
        <v>0.79249999999999998</v>
      </c>
      <c r="P30" s="19">
        <v>-4.6900000000000053E-2</v>
      </c>
      <c r="Q30" s="96">
        <v>73391.633699923696</v>
      </c>
      <c r="R30" s="98">
        <v>0.11999687428633216</v>
      </c>
      <c r="S30" s="71">
        <v>-64584.867057165415</v>
      </c>
      <c r="T30" s="67">
        <v>7.4999999999999997E-2</v>
      </c>
      <c r="U30" s="48">
        <v>3888361</v>
      </c>
      <c r="V30" s="48">
        <v>3263791</v>
      </c>
      <c r="W30" s="18">
        <v>0.83940000000000003</v>
      </c>
      <c r="X30" s="19">
        <v>2.739999999999998E-2</v>
      </c>
      <c r="Y30" s="48">
        <v>64343.458458671521</v>
      </c>
      <c r="Z30" s="67">
        <v>0.29775207340844323</v>
      </c>
      <c r="AA30" s="69">
        <v>-45185.06029233204</v>
      </c>
      <c r="AB30" s="102">
        <v>7.4999999999999997E-2</v>
      </c>
      <c r="AC30" s="6">
        <v>3785872</v>
      </c>
      <c r="AD30" s="6">
        <v>3075895</v>
      </c>
      <c r="AE30" s="7">
        <v>0.81200000000000006</v>
      </c>
      <c r="AF30" s="6">
        <v>63145</v>
      </c>
      <c r="AG30" s="6">
        <v>23363.65</v>
      </c>
      <c r="AH30" s="7">
        <v>0.37</v>
      </c>
      <c r="AI30" s="17">
        <v>39781.35</v>
      </c>
    </row>
    <row r="31" spans="1:35" x14ac:dyDescent="0.25">
      <c r="A31" s="104" t="str">
        <f t="shared" si="0"/>
        <v>ConnecticutTeachers' Retirement System</v>
      </c>
      <c r="B31" s="45" t="s">
        <v>40</v>
      </c>
      <c r="C31" s="46" t="s">
        <v>21</v>
      </c>
      <c r="D31" s="107">
        <v>0.08</v>
      </c>
      <c r="E31" s="97">
        <v>29839923</v>
      </c>
      <c r="F31" s="97">
        <v>15594872</v>
      </c>
      <c r="G31" s="98">
        <v>0.52259999999999995</v>
      </c>
      <c r="H31" s="19">
        <v>-7.240000000000002E-2</v>
      </c>
      <c r="I31" s="97">
        <v>1046527.4782565347</v>
      </c>
      <c r="J31" s="98">
        <v>0.97101565382618893</v>
      </c>
      <c r="K31" s="71">
        <v>-30332.914710192941</v>
      </c>
      <c r="L31" s="107">
        <v>8.5000000000000006E-2</v>
      </c>
      <c r="M31" s="93">
        <v>27092095</v>
      </c>
      <c r="N31" s="94">
        <v>16120053</v>
      </c>
      <c r="O31" s="95">
        <v>0.59499999999999997</v>
      </c>
      <c r="P31" s="19">
        <v>-2.0600000000000063E-2</v>
      </c>
      <c r="Q31" s="96">
        <v>1027759.6367883241</v>
      </c>
      <c r="R31" s="98">
        <v>0.99739447089506161</v>
      </c>
      <c r="S31" s="71">
        <v>-2677.8576465329388</v>
      </c>
      <c r="T31" s="67">
        <v>8.5000000000000006E-2</v>
      </c>
      <c r="U31" s="48">
        <v>26349209</v>
      </c>
      <c r="V31" s="48">
        <v>16220889</v>
      </c>
      <c r="W31" s="18">
        <v>0.61560000000000004</v>
      </c>
      <c r="X31" s="19">
        <v>6.3162967074514742E-2</v>
      </c>
      <c r="Y31" s="48">
        <v>1010483.9530789583</v>
      </c>
      <c r="Z31" s="67">
        <v>0.97846950580568071</v>
      </c>
      <c r="AA31" s="69">
        <v>-21756.218885219307</v>
      </c>
      <c r="AB31" s="102">
        <v>8.5000000000000006E-2</v>
      </c>
      <c r="AC31" s="6">
        <v>24862200</v>
      </c>
      <c r="AD31" s="6">
        <v>13734800</v>
      </c>
      <c r="AE31" s="7">
        <v>0.55243703292548529</v>
      </c>
      <c r="AF31" s="6">
        <v>787536</v>
      </c>
      <c r="AG31" s="6">
        <v>787536</v>
      </c>
      <c r="AH31" s="7">
        <v>1</v>
      </c>
      <c r="AI31" s="17">
        <v>0</v>
      </c>
    </row>
    <row r="32" spans="1:35" x14ac:dyDescent="0.25">
      <c r="A32" s="104" t="str">
        <f t="shared" si="0"/>
        <v>ConnecticutState Employees' Retirement System</v>
      </c>
      <c r="B32" s="45" t="s">
        <v>40</v>
      </c>
      <c r="C32" s="46" t="s">
        <v>55</v>
      </c>
      <c r="D32" s="107">
        <v>6.9000000000000006E-2</v>
      </c>
      <c r="E32" s="97">
        <v>33616716</v>
      </c>
      <c r="F32" s="97">
        <v>10653792</v>
      </c>
      <c r="G32" s="98">
        <v>0.31690000000000002</v>
      </c>
      <c r="H32" s="19">
        <v>-7.5399999999999967E-2</v>
      </c>
      <c r="I32" s="97">
        <v>1503714.7069028693</v>
      </c>
      <c r="J32" s="98">
        <v>1.0379106692725855</v>
      </c>
      <c r="K32" s="71">
        <v>57006.830933717545</v>
      </c>
      <c r="L32" s="107">
        <v>0.08</v>
      </c>
      <c r="M32" s="93">
        <v>27192467</v>
      </c>
      <c r="N32" s="94">
        <v>10668380</v>
      </c>
      <c r="O32" s="95">
        <v>0.39229999999999998</v>
      </c>
      <c r="P32" s="19">
        <v>-3.0999999999999917E-3</v>
      </c>
      <c r="Q32" s="96">
        <v>1396932.8802565124</v>
      </c>
      <c r="R32" s="98">
        <v>1.0204223506356611</v>
      </c>
      <c r="S32" s="71">
        <v>28528.653095082613</v>
      </c>
      <c r="T32" s="67">
        <v>0.08</v>
      </c>
      <c r="U32" s="48">
        <v>26486933</v>
      </c>
      <c r="V32" s="48">
        <v>10472567</v>
      </c>
      <c r="W32" s="18">
        <v>0.39539999999999997</v>
      </c>
      <c r="X32" s="19">
        <v>-1.6263654251179649E-2</v>
      </c>
      <c r="Y32" s="48">
        <v>1463804.7512250242</v>
      </c>
      <c r="Z32" s="67">
        <v>0.90085045046211265</v>
      </c>
      <c r="AA32" s="69">
        <v>-145135.58169538039</v>
      </c>
      <c r="AB32" s="102">
        <v>0.08</v>
      </c>
      <c r="AC32" s="6">
        <v>23768191</v>
      </c>
      <c r="AD32" s="6">
        <v>9784500.3619999997</v>
      </c>
      <c r="AE32" s="7">
        <v>0.41166365425117962</v>
      </c>
      <c r="AF32" s="6">
        <v>1059652</v>
      </c>
      <c r="AG32" s="6">
        <v>1058113</v>
      </c>
      <c r="AH32" s="7">
        <v>0.99854763639383493</v>
      </c>
      <c r="AI32" s="17">
        <v>1539</v>
      </c>
    </row>
    <row r="33" spans="1:35" x14ac:dyDescent="0.25">
      <c r="A33" s="104" t="str">
        <f t="shared" si="0"/>
        <v>ConnecticutJudicial Retirement System</v>
      </c>
      <c r="B33" s="45" t="s">
        <v>40</v>
      </c>
      <c r="C33" s="46" t="s">
        <v>26</v>
      </c>
      <c r="D33" s="107">
        <v>6.9000000000000006E-2</v>
      </c>
      <c r="E33" s="97">
        <v>433603</v>
      </c>
      <c r="F33" s="97">
        <v>189758</v>
      </c>
      <c r="G33" s="98">
        <v>0.43759999999999999</v>
      </c>
      <c r="H33" s="19">
        <v>-9.6200000000000063E-2</v>
      </c>
      <c r="I33" s="97">
        <v>20610.928982804835</v>
      </c>
      <c r="J33" s="98">
        <v>0.92064309343216366</v>
      </c>
      <c r="K33" s="71">
        <v>-1635.6195655647534</v>
      </c>
      <c r="L33" s="107">
        <v>0.08</v>
      </c>
      <c r="M33" s="93">
        <v>351773</v>
      </c>
      <c r="N33" s="94">
        <v>187780</v>
      </c>
      <c r="O33" s="95">
        <v>0.53380000000000005</v>
      </c>
      <c r="P33" s="19">
        <v>0</v>
      </c>
      <c r="Q33" s="96">
        <v>19533.462774867683</v>
      </c>
      <c r="R33" s="98">
        <v>0.86709553919168192</v>
      </c>
      <c r="S33" s="71">
        <v>-2596.0843378131431</v>
      </c>
      <c r="T33" s="67">
        <v>0.08</v>
      </c>
      <c r="U33" s="48">
        <v>351773</v>
      </c>
      <c r="V33" s="48">
        <v>187780</v>
      </c>
      <c r="W33" s="18">
        <v>0.53380000000000005</v>
      </c>
      <c r="X33" s="19">
        <v>-1.2870005007511232E-2</v>
      </c>
      <c r="Y33" s="48">
        <v>19533.462774867683</v>
      </c>
      <c r="Z33" s="67">
        <v>0.86709553919168192</v>
      </c>
      <c r="AA33" s="69">
        <v>-2596.0843378131431</v>
      </c>
      <c r="AB33" s="102">
        <v>0.08</v>
      </c>
      <c r="AC33" s="6">
        <v>319520</v>
      </c>
      <c r="AD33" s="6">
        <v>174672</v>
      </c>
      <c r="AE33" s="7">
        <v>0.54667000500751128</v>
      </c>
      <c r="AF33" s="6">
        <v>16005.904</v>
      </c>
      <c r="AG33" s="6">
        <v>16005.904</v>
      </c>
      <c r="AH33" s="7">
        <v>1</v>
      </c>
      <c r="AI33" s="17">
        <v>0</v>
      </c>
    </row>
    <row r="34" spans="1:35" x14ac:dyDescent="0.25">
      <c r="A34" s="104" t="str">
        <f t="shared" si="0"/>
        <v>DelawareState Employees' Pension Plan</v>
      </c>
      <c r="B34" s="45" t="s">
        <v>42</v>
      </c>
      <c r="C34" s="46" t="s">
        <v>43</v>
      </c>
      <c r="D34" s="107">
        <v>7.2000000000000008E-2</v>
      </c>
      <c r="E34" s="97">
        <v>9484483</v>
      </c>
      <c r="F34" s="97">
        <v>7977541</v>
      </c>
      <c r="G34" s="98">
        <v>0.84099999999999997</v>
      </c>
      <c r="H34" s="19">
        <v>-8.6000000000000076E-2</v>
      </c>
      <c r="I34" s="97">
        <v>167444.08134420431</v>
      </c>
      <c r="J34" s="98">
        <v>1.3695311371676877</v>
      </c>
      <c r="K34" s="71">
        <v>61875.80179112262</v>
      </c>
      <c r="L34" s="107">
        <v>7.1999999999999995E-2</v>
      </c>
      <c r="M34" s="93">
        <v>9074604</v>
      </c>
      <c r="N34" s="94">
        <v>8409336</v>
      </c>
      <c r="O34" s="95">
        <v>0.92700000000000005</v>
      </c>
      <c r="P34" s="19">
        <v>-3.0999999999999917E-2</v>
      </c>
      <c r="Q34" s="96">
        <v>160802.15721076005</v>
      </c>
      <c r="R34" s="98">
        <v>1.3582473783353799</v>
      </c>
      <c r="S34" s="71">
        <v>57606.9512514284</v>
      </c>
      <c r="T34" s="67">
        <v>7.1999999999999995E-2</v>
      </c>
      <c r="U34" s="48">
        <v>8757980</v>
      </c>
      <c r="V34" s="48">
        <v>8389765</v>
      </c>
      <c r="W34" s="18">
        <v>0.95799999999999996</v>
      </c>
      <c r="X34" s="19">
        <v>4.7315233727369899E-2</v>
      </c>
      <c r="Y34" s="48">
        <v>213465.79507847791</v>
      </c>
      <c r="Z34" s="67">
        <v>0.97850063961496836</v>
      </c>
      <c r="AA34" s="69">
        <v>-4589.3780582695035</v>
      </c>
      <c r="AB34" s="102">
        <v>7.4999999999999997E-2</v>
      </c>
      <c r="AC34" s="6">
        <v>8257270</v>
      </c>
      <c r="AD34" s="6">
        <v>7519770</v>
      </c>
      <c r="AE34" s="7">
        <v>0.91068476627263006</v>
      </c>
      <c r="AF34" s="6">
        <v>160651</v>
      </c>
      <c r="AG34" s="6">
        <v>160651</v>
      </c>
      <c r="AH34" s="7">
        <v>1</v>
      </c>
      <c r="AI34" s="17">
        <v>0</v>
      </c>
    </row>
    <row r="35" spans="1:35" x14ac:dyDescent="0.25">
      <c r="A35" s="104" t="str">
        <f t="shared" si="0"/>
        <v>DelawareNew State Police Pension Plan</v>
      </c>
      <c r="B35" s="45" t="s">
        <v>42</v>
      </c>
      <c r="C35" s="46" t="s">
        <v>44</v>
      </c>
      <c r="D35" s="107">
        <v>7.2000000000000008E-2</v>
      </c>
      <c r="E35" s="97">
        <v>444737</v>
      </c>
      <c r="F35" s="97">
        <v>386804</v>
      </c>
      <c r="G35" s="98">
        <v>0.87</v>
      </c>
      <c r="H35" s="19">
        <v>-6.9999999999999951E-2</v>
      </c>
      <c r="I35" s="97">
        <v>10989.682034272908</v>
      </c>
      <c r="J35" s="98">
        <v>1.111528640126445</v>
      </c>
      <c r="K35" s="71">
        <v>1225.6642927044813</v>
      </c>
      <c r="L35" s="107">
        <v>7.1999999999999995E-2</v>
      </c>
      <c r="M35" s="93">
        <v>416571</v>
      </c>
      <c r="N35" s="94">
        <v>391719</v>
      </c>
      <c r="O35" s="95">
        <v>0.94</v>
      </c>
      <c r="P35" s="19">
        <v>-2.1000000000000019E-2</v>
      </c>
      <c r="Q35" s="96">
        <v>9517.582392483997</v>
      </c>
      <c r="R35" s="98">
        <v>1.2367815958568162</v>
      </c>
      <c r="S35" s="71">
        <v>2253.588347591096</v>
      </c>
      <c r="T35" s="67">
        <v>7.1999999999999995E-2</v>
      </c>
      <c r="U35" s="48">
        <v>390044</v>
      </c>
      <c r="V35" s="48">
        <v>374789</v>
      </c>
      <c r="W35" s="18">
        <v>0.96099999999999997</v>
      </c>
      <c r="X35" s="19">
        <v>5.5250252931872246E-2</v>
      </c>
      <c r="Y35" s="48">
        <v>11704.344343550882</v>
      </c>
      <c r="Z35" s="67">
        <v>0.97527906186220414</v>
      </c>
      <c r="AA35" s="69">
        <v>-289.34237246038174</v>
      </c>
      <c r="AB35" s="102">
        <v>7.4999999999999997E-2</v>
      </c>
      <c r="AC35" s="6">
        <v>350885</v>
      </c>
      <c r="AD35" s="6">
        <v>317814</v>
      </c>
      <c r="AE35" s="7">
        <v>0.90574974706812772</v>
      </c>
      <c r="AF35" s="6">
        <v>9292</v>
      </c>
      <c r="AG35" s="6">
        <v>9292</v>
      </c>
      <c r="AH35" s="7">
        <v>1</v>
      </c>
      <c r="AI35" s="17">
        <v>0</v>
      </c>
    </row>
    <row r="36" spans="1:35" x14ac:dyDescent="0.25">
      <c r="A36" s="104" t="str">
        <f t="shared" si="0"/>
        <v>DelawareJudiciary Pension Plans</v>
      </c>
      <c r="B36" s="45" t="s">
        <v>42</v>
      </c>
      <c r="C36" s="46" t="s">
        <v>208</v>
      </c>
      <c r="D36" s="107">
        <v>7.2000000000000008E-2</v>
      </c>
      <c r="E36" s="97">
        <v>76239</v>
      </c>
      <c r="F36" s="97">
        <v>72499</v>
      </c>
      <c r="G36" s="98">
        <v>0.95099999999999996</v>
      </c>
      <c r="H36" s="19">
        <v>-5.5999999999999939E-2</v>
      </c>
      <c r="I36" s="97">
        <v>2368.3361026576254</v>
      </c>
      <c r="J36" s="98">
        <v>1.0811306348654399</v>
      </c>
      <c r="K36" s="71">
        <v>192.14461158335507</v>
      </c>
      <c r="L36" s="107">
        <v>7.1999999999999995E-2</v>
      </c>
      <c r="M36" s="93">
        <v>74600</v>
      </c>
      <c r="N36" s="94">
        <v>75151</v>
      </c>
      <c r="O36" s="95">
        <v>1.0069999999999999</v>
      </c>
      <c r="P36" s="19">
        <v>-1.2000000000000011E-2</v>
      </c>
      <c r="Q36" s="96">
        <v>2131.7285945989483</v>
      </c>
      <c r="R36" s="98">
        <v>1.3793796734865198</v>
      </c>
      <c r="S36" s="71">
        <v>808.7344981808269</v>
      </c>
      <c r="T36" s="67">
        <v>7.1999999999999995E-2</v>
      </c>
      <c r="U36" s="48">
        <v>71968</v>
      </c>
      <c r="V36" s="48">
        <v>73325</v>
      </c>
      <c r="W36" s="18">
        <v>1.0189999999999999</v>
      </c>
      <c r="X36" s="19">
        <v>6.4893610948367764E-2</v>
      </c>
      <c r="Y36" s="48">
        <v>2597.0423378833839</v>
      </c>
      <c r="Z36" s="67">
        <v>1.1976179353238501</v>
      </c>
      <c r="AA36" s="69">
        <v>513.22214476113868</v>
      </c>
      <c r="AB36" s="102">
        <v>7.4999999999999997E-2</v>
      </c>
      <c r="AC36" s="6">
        <v>66567</v>
      </c>
      <c r="AD36" s="6">
        <v>63512</v>
      </c>
      <c r="AE36" s="7">
        <v>0.95410638905163214</v>
      </c>
      <c r="AF36" s="6">
        <v>2762</v>
      </c>
      <c r="AG36" s="6">
        <v>2762</v>
      </c>
      <c r="AH36" s="7">
        <v>1</v>
      </c>
      <c r="AI36" s="17">
        <v>0</v>
      </c>
    </row>
    <row r="37" spans="1:35" x14ac:dyDescent="0.25">
      <c r="A37" s="104" t="str">
        <f t="shared" si="0"/>
        <v>DelawareCounty and Municipal Police and Firefighters' Pension Plans</v>
      </c>
      <c r="B37" s="45" t="s">
        <v>42</v>
      </c>
      <c r="C37" s="46" t="s">
        <v>209</v>
      </c>
      <c r="D37" s="107">
        <v>7.2000000000000008E-2</v>
      </c>
      <c r="E37" s="97">
        <v>300194</v>
      </c>
      <c r="F37" s="97">
        <v>284298</v>
      </c>
      <c r="G37" s="98">
        <v>0.94700000000000006</v>
      </c>
      <c r="H37" s="19">
        <v>-7.2999999999999954E-2</v>
      </c>
      <c r="I37" s="97">
        <v>8279.1209523810339</v>
      </c>
      <c r="J37" s="98">
        <v>1.8494899436091035</v>
      </c>
      <c r="K37" s="71">
        <v>7033.0299909711121</v>
      </c>
      <c r="L37" s="107">
        <v>7.1999999999999995E-2</v>
      </c>
      <c r="M37" s="93">
        <v>267839</v>
      </c>
      <c r="N37" s="94">
        <v>273109</v>
      </c>
      <c r="O37" s="95">
        <v>1.02</v>
      </c>
      <c r="P37" s="19">
        <v>-2.4999999999999911E-2</v>
      </c>
      <c r="Q37" s="96">
        <v>8755.0118443509564</v>
      </c>
      <c r="R37" s="98">
        <v>1.1905310409336465</v>
      </c>
      <c r="S37" s="71">
        <v>1668.1015200905913</v>
      </c>
      <c r="T37" s="67">
        <v>7.1999999999999995E-2</v>
      </c>
      <c r="U37" s="48">
        <v>241845</v>
      </c>
      <c r="V37" s="48">
        <v>252662</v>
      </c>
      <c r="W37" s="18">
        <v>1.0449999999999999</v>
      </c>
      <c r="X37" s="19">
        <v>6.3811976509097867E-2</v>
      </c>
      <c r="Y37" s="48">
        <v>9954.4039136117754</v>
      </c>
      <c r="Z37" s="67">
        <v>1.0695521612124719</v>
      </c>
      <c r="AA37" s="69">
        <v>692.35030577358702</v>
      </c>
      <c r="AB37" s="102">
        <v>7.4999999999999997E-2</v>
      </c>
      <c r="AC37" s="6">
        <v>207740</v>
      </c>
      <c r="AD37" s="6">
        <v>203832</v>
      </c>
      <c r="AE37" s="7">
        <v>0.98118802349090206</v>
      </c>
      <c r="AF37" s="6">
        <v>8671</v>
      </c>
      <c r="AG37" s="6">
        <v>8671</v>
      </c>
      <c r="AH37" s="7">
        <v>1</v>
      </c>
      <c r="AI37" s="17">
        <v>0</v>
      </c>
    </row>
    <row r="38" spans="1:35" x14ac:dyDescent="0.25">
      <c r="A38" s="104" t="str">
        <f t="shared" si="0"/>
        <v>DelawareCounty and Municipal Other Employees' Pension Plan</v>
      </c>
      <c r="B38" s="45" t="s">
        <v>42</v>
      </c>
      <c r="C38" s="46" t="s">
        <v>210</v>
      </c>
      <c r="D38" s="107">
        <v>7.2000000000000008E-2</v>
      </c>
      <c r="E38" s="97">
        <v>45488</v>
      </c>
      <c r="F38" s="97">
        <v>39292</v>
      </c>
      <c r="G38" s="98">
        <v>0.8640000000000001</v>
      </c>
      <c r="H38" s="19">
        <v>-0.1349999999999999</v>
      </c>
      <c r="I38" s="97">
        <v>1568.6318852923707</v>
      </c>
      <c r="J38" s="98">
        <v>1.3709223306885054</v>
      </c>
      <c r="K38" s="71">
        <v>581.84059488495063</v>
      </c>
      <c r="L38" s="107">
        <v>7.1999999999999995E-2</v>
      </c>
      <c r="M38" s="93">
        <v>37883</v>
      </c>
      <c r="N38" s="94">
        <v>37840</v>
      </c>
      <c r="O38" s="95">
        <v>0.999</v>
      </c>
      <c r="P38" s="19">
        <v>-1.9000000000000017E-2</v>
      </c>
      <c r="Q38" s="96">
        <v>1586.0056333682078</v>
      </c>
      <c r="R38" s="98">
        <v>1.2540649560721744</v>
      </c>
      <c r="S38" s="71">
        <v>402.9484515719148</v>
      </c>
      <c r="T38" s="67">
        <v>7.1999999999999995E-2</v>
      </c>
      <c r="U38" s="48">
        <v>34060</v>
      </c>
      <c r="V38" s="48">
        <v>34688</v>
      </c>
      <c r="W38" s="18">
        <v>1.018</v>
      </c>
      <c r="X38" s="19">
        <v>8.009061135371176E-2</v>
      </c>
      <c r="Y38" s="48">
        <v>1616.0680023241998</v>
      </c>
      <c r="Z38" s="67">
        <v>1.3127430256213377</v>
      </c>
      <c r="AA38" s="69">
        <v>505.41399665670133</v>
      </c>
      <c r="AB38" s="102">
        <v>7.4999999999999997E-2</v>
      </c>
      <c r="AC38" s="6">
        <v>29312</v>
      </c>
      <c r="AD38" s="6">
        <v>27492</v>
      </c>
      <c r="AE38" s="7">
        <v>0.93790938864628826</v>
      </c>
      <c r="AF38" s="6">
        <v>1604</v>
      </c>
      <c r="AG38" s="6">
        <v>1604</v>
      </c>
      <c r="AH38" s="7">
        <v>1</v>
      </c>
      <c r="AI38" s="17">
        <v>0</v>
      </c>
    </row>
    <row r="39" spans="1:35" x14ac:dyDescent="0.25">
      <c r="A39" s="104" t="str">
        <f t="shared" si="0"/>
        <v>DelawareVolunteer Firemen's Fund</v>
      </c>
      <c r="B39" s="45" t="s">
        <v>42</v>
      </c>
      <c r="C39" s="46" t="s">
        <v>211</v>
      </c>
      <c r="D39" s="107">
        <v>7.2000000000000008E-2</v>
      </c>
      <c r="E39" s="97">
        <v>33189</v>
      </c>
      <c r="F39" s="97">
        <v>17660</v>
      </c>
      <c r="G39" s="98">
        <v>0.53200000000000003</v>
      </c>
      <c r="H39" s="19">
        <v>9.000000000000008E-3</v>
      </c>
      <c r="I39" s="97">
        <v>1644.2519952085988</v>
      </c>
      <c r="J39" s="98">
        <v>1.1107788348116145</v>
      </c>
      <c r="K39" s="71">
        <v>182.14832016588116</v>
      </c>
      <c r="L39" s="107">
        <v>7.1999999999999995E-2</v>
      </c>
      <c r="M39" s="93">
        <v>33818</v>
      </c>
      <c r="N39" s="94">
        <v>17671</v>
      </c>
      <c r="O39" s="95">
        <v>0.52300000000000002</v>
      </c>
      <c r="P39" s="19">
        <v>-3.0014948061819036E-2</v>
      </c>
      <c r="Q39" s="96">
        <v>1136.4066101352525</v>
      </c>
      <c r="R39" s="98">
        <v>1.5197063836493805</v>
      </c>
      <c r="S39" s="71">
        <v>590.59776970864345</v>
      </c>
      <c r="T39" s="67">
        <v>7.1999999999999995E-2</v>
      </c>
      <c r="U39" s="48">
        <v>31576</v>
      </c>
      <c r="V39" s="48">
        <v>17462</v>
      </c>
      <c r="W39" s="18">
        <v>0.55301494806181906</v>
      </c>
      <c r="X39" s="19">
        <v>4.5014948061819049E-2</v>
      </c>
      <c r="Y39" s="48">
        <v>1760.5278614783651</v>
      </c>
      <c r="Z39" s="67">
        <v>0.91803109854975395</v>
      </c>
      <c r="AA39" s="69">
        <v>-144.30853477793244</v>
      </c>
      <c r="AB39" s="102">
        <v>7.4999999999999997E-2</v>
      </c>
      <c r="AC39" s="6">
        <v>31041</v>
      </c>
      <c r="AD39" s="6">
        <v>15773</v>
      </c>
      <c r="AE39" s="7">
        <v>0.50800000000000001</v>
      </c>
      <c r="AF39" s="6">
        <v>2002</v>
      </c>
      <c r="AG39" s="6">
        <v>1455.454</v>
      </c>
      <c r="AH39" s="7">
        <v>0.72699999999999998</v>
      </c>
      <c r="AI39" s="17">
        <v>546.54600000000005</v>
      </c>
    </row>
    <row r="40" spans="1:35" x14ac:dyDescent="0.25">
      <c r="A40" s="104" t="str">
        <f t="shared" si="0"/>
        <v>DelawareDiamond State Port Corporation Pension Plan</v>
      </c>
      <c r="B40" s="45" t="s">
        <v>42</v>
      </c>
      <c r="C40" s="46" t="s">
        <v>212</v>
      </c>
      <c r="D40" s="107">
        <v>7.2000000000000008E-2</v>
      </c>
      <c r="E40" s="97">
        <v>32612</v>
      </c>
      <c r="F40" s="97">
        <v>26637</v>
      </c>
      <c r="G40" s="98">
        <v>0.81700000000000006</v>
      </c>
      <c r="H40" s="19">
        <v>-1.4999999999999902E-2</v>
      </c>
      <c r="I40" s="97">
        <v>1029.5699152028785</v>
      </c>
      <c r="J40" s="98">
        <v>1.2067652480768853</v>
      </c>
      <c r="K40" s="71">
        <v>212.87927892942093</v>
      </c>
      <c r="L40" s="107">
        <v>7.1999999999999995E-2</v>
      </c>
      <c r="M40" s="93">
        <v>31790</v>
      </c>
      <c r="N40" s="94">
        <v>26439</v>
      </c>
      <c r="O40" s="95">
        <v>0.83199999999999996</v>
      </c>
      <c r="P40" s="19">
        <v>-6.1000000000000054E-2</v>
      </c>
      <c r="Q40" s="96">
        <v>924.93840714420151</v>
      </c>
      <c r="R40" s="98">
        <v>1.1776068385846976</v>
      </c>
      <c r="S40" s="71">
        <v>164.27538637844748</v>
      </c>
      <c r="T40" s="67">
        <v>7.1999999999999995E-2</v>
      </c>
      <c r="U40" s="48">
        <v>28006</v>
      </c>
      <c r="V40" s="48">
        <v>25003</v>
      </c>
      <c r="W40" s="18">
        <v>0.89300000000000002</v>
      </c>
      <c r="X40" s="19">
        <v>5.8977084659452617E-2</v>
      </c>
      <c r="Y40" s="48">
        <v>990.9796584873144</v>
      </c>
      <c r="Z40" s="67">
        <v>1.0542019590939447</v>
      </c>
      <c r="AA40" s="69">
        <v>53.713038912260686</v>
      </c>
      <c r="AB40" s="102">
        <v>7.4999999999999997E-2</v>
      </c>
      <c r="AC40" s="6">
        <v>25136</v>
      </c>
      <c r="AD40" s="6">
        <v>20964</v>
      </c>
      <c r="AE40" s="7">
        <v>0.8340229153405474</v>
      </c>
      <c r="AF40" s="6">
        <v>854</v>
      </c>
      <c r="AG40" s="6">
        <v>854</v>
      </c>
      <c r="AH40" s="7">
        <v>1</v>
      </c>
      <c r="AI40" s="17">
        <v>0</v>
      </c>
    </row>
    <row r="41" spans="1:35" x14ac:dyDescent="0.25">
      <c r="A41" s="104" t="str">
        <f t="shared" si="0"/>
        <v>DelawareClosed State Police Pension Plan</v>
      </c>
      <c r="B41" s="45" t="s">
        <v>42</v>
      </c>
      <c r="C41" s="46" t="s">
        <v>213</v>
      </c>
      <c r="D41" s="107">
        <v>7.2000000000000008E-2</v>
      </c>
      <c r="E41" s="97">
        <v>439914</v>
      </c>
      <c r="F41" s="97">
        <v>1968</v>
      </c>
      <c r="G41" s="98">
        <v>4.0000000000000001E-3</v>
      </c>
      <c r="H41" s="19">
        <v>-3.0000000000000001E-3</v>
      </c>
      <c r="I41" s="97">
        <v>15273.111999999999</v>
      </c>
      <c r="J41" s="98">
        <v>1.5542721358053853</v>
      </c>
      <c r="K41" s="71">
        <v>8465.4604086348572</v>
      </c>
      <c r="L41" s="107">
        <v>3.7999999999999999E-2</v>
      </c>
      <c r="M41" s="93">
        <v>404578</v>
      </c>
      <c r="N41" s="94">
        <v>2654</v>
      </c>
      <c r="O41" s="95">
        <v>7.0000000000000001E-3</v>
      </c>
      <c r="P41" s="19">
        <v>2E-3</v>
      </c>
      <c r="Q41" s="96">
        <v>15821.075999999999</v>
      </c>
      <c r="R41" s="98">
        <v>1.5152166579111759</v>
      </c>
      <c r="S41" s="71">
        <v>8151.2819012787131</v>
      </c>
      <c r="T41" s="67">
        <v>4.2999999999999997E-2</v>
      </c>
      <c r="U41" s="48">
        <v>369934</v>
      </c>
      <c r="V41" s="48">
        <v>2002</v>
      </c>
      <c r="W41" s="18">
        <v>5.0000000000000001E-3</v>
      </c>
      <c r="X41" s="19">
        <v>-4.058407716622585E-3</v>
      </c>
      <c r="Y41" s="48">
        <v>15552.498</v>
      </c>
      <c r="Z41" s="67">
        <v>1.5145256377486063</v>
      </c>
      <c r="AA41" s="69">
        <v>8002.1589520339221</v>
      </c>
      <c r="AB41" s="102">
        <v>7.4999999999999997E-2</v>
      </c>
      <c r="AC41" s="6">
        <v>294533</v>
      </c>
      <c r="AD41" s="6">
        <v>2668</v>
      </c>
      <c r="AE41" s="7">
        <v>9.0584077166225851E-3</v>
      </c>
      <c r="AF41" s="6">
        <v>25696</v>
      </c>
      <c r="AG41" s="6">
        <v>23049.312000000002</v>
      </c>
      <c r="AH41" s="7">
        <v>0.89700000000000002</v>
      </c>
      <c r="AI41" s="17">
        <v>2646.6879999999983</v>
      </c>
    </row>
    <row r="42" spans="1:35" x14ac:dyDescent="0.25">
      <c r="A42" s="104" t="str">
        <f t="shared" si="0"/>
        <v>FloridaRetiree Health Insurance Subsidy Program</v>
      </c>
      <c r="B42" s="45" t="s">
        <v>45</v>
      </c>
      <c r="C42" s="46" t="s">
        <v>214</v>
      </c>
      <c r="D42" s="107">
        <v>2.8500000000000001E-2</v>
      </c>
      <c r="E42" s="97">
        <v>11768444.801000001</v>
      </c>
      <c r="F42" s="97">
        <v>113859.05499999999</v>
      </c>
      <c r="G42" s="98">
        <v>9.7000000000000003E-3</v>
      </c>
      <c r="H42" s="19">
        <v>4.7000000000000002E-3</v>
      </c>
      <c r="I42" s="97">
        <v>644250.44504999998</v>
      </c>
      <c r="J42" s="98">
        <v>0.81057243422115821</v>
      </c>
      <c r="K42" s="71">
        <v>-122038.79355775699</v>
      </c>
      <c r="L42" s="107">
        <v>3.7999999999999999E-2</v>
      </c>
      <c r="M42" s="93">
        <v>10249201</v>
      </c>
      <c r="N42" s="94">
        <v>50774</v>
      </c>
      <c r="O42" s="95">
        <v>5.0000000000000001E-3</v>
      </c>
      <c r="P42" s="19">
        <v>-4.9000000000000007E-3</v>
      </c>
      <c r="Q42" s="96">
        <v>618644.46760000009</v>
      </c>
      <c r="R42" s="98">
        <v>0.63133433314594423</v>
      </c>
      <c r="S42" s="71">
        <v>-228072.97519332636</v>
      </c>
      <c r="T42" s="67">
        <v>4.2900000000000001E-2</v>
      </c>
      <c r="U42" s="48">
        <v>9443629</v>
      </c>
      <c r="V42" s="48">
        <v>93385</v>
      </c>
      <c r="W42" s="18">
        <v>9.9000000000000008E-3</v>
      </c>
      <c r="X42" s="19">
        <v>-1.4532755589170531E-2</v>
      </c>
      <c r="Y42" s="48">
        <v>563871.91350000002</v>
      </c>
      <c r="Z42" s="67">
        <v>0.62041905441283185</v>
      </c>
      <c r="AA42" s="69">
        <v>-214035.0341163759</v>
      </c>
      <c r="AB42" s="102">
        <v>0.04</v>
      </c>
      <c r="AC42" s="6">
        <v>9018467</v>
      </c>
      <c r="AD42" s="6">
        <v>220346</v>
      </c>
      <c r="AE42" s="7">
        <v>2.4432755589170532E-2</v>
      </c>
      <c r="AF42" s="6">
        <v>539831</v>
      </c>
      <c r="AG42" s="6">
        <v>327574</v>
      </c>
      <c r="AH42" s="7">
        <v>0.60680842708180893</v>
      </c>
      <c r="AI42" s="17">
        <v>212257</v>
      </c>
    </row>
    <row r="43" spans="1:35" x14ac:dyDescent="0.25">
      <c r="A43" s="104" t="str">
        <f t="shared" si="0"/>
        <v>FloridaFlorida Retirement System</v>
      </c>
      <c r="B43" s="45" t="s">
        <v>45</v>
      </c>
      <c r="C43" s="46" t="s">
        <v>215</v>
      </c>
      <c r="D43" s="107">
        <v>7.5999999999999998E-2</v>
      </c>
      <c r="E43" s="97">
        <v>167030999</v>
      </c>
      <c r="F43" s="97">
        <v>141780920.51499999</v>
      </c>
      <c r="G43" s="98">
        <v>0.8488</v>
      </c>
      <c r="H43" s="19">
        <v>-7.1200000000000041E-2</v>
      </c>
      <c r="I43" s="97">
        <v>2383604.9451661692</v>
      </c>
      <c r="J43" s="98">
        <v>1.0615095302618875</v>
      </c>
      <c r="K43" s="71">
        <v>146614.42050708318</v>
      </c>
      <c r="L43" s="107">
        <v>7.6499999999999999E-2</v>
      </c>
      <c r="M43" s="93">
        <v>161370735</v>
      </c>
      <c r="N43" s="94">
        <v>148454394</v>
      </c>
      <c r="O43" s="95">
        <v>0.92</v>
      </c>
      <c r="P43" s="19">
        <v>-4.0899999999999936E-2</v>
      </c>
      <c r="Q43" s="96">
        <v>1856287.5823074142</v>
      </c>
      <c r="R43" s="98">
        <v>1.3627324578662545</v>
      </c>
      <c r="S43" s="71">
        <v>673335.75723697571</v>
      </c>
      <c r="T43" s="67">
        <v>7.6499999999999999E-2</v>
      </c>
      <c r="U43" s="48">
        <v>156115763</v>
      </c>
      <c r="V43" s="48">
        <v>150014292</v>
      </c>
      <c r="W43" s="18">
        <v>0.96089999999999998</v>
      </c>
      <c r="X43" s="19">
        <v>0.10649999999999993</v>
      </c>
      <c r="Y43" s="48">
        <v>2865511.6535117542</v>
      </c>
      <c r="Z43" s="67">
        <v>0.79310927247488272</v>
      </c>
      <c r="AA43" s="69">
        <v>-592847.79072674876</v>
      </c>
      <c r="AB43" s="102">
        <v>7.7499999999999999E-2</v>
      </c>
      <c r="AC43" s="6">
        <v>154125953</v>
      </c>
      <c r="AD43" s="6">
        <v>131680615</v>
      </c>
      <c r="AE43" s="7">
        <v>0.85440000000000005</v>
      </c>
      <c r="AF43" s="6">
        <v>2091343</v>
      </c>
      <c r="AG43" s="6">
        <v>1380286.38</v>
      </c>
      <c r="AH43" s="7">
        <v>0.66</v>
      </c>
      <c r="AI43" s="17">
        <v>711056.62000000011</v>
      </c>
    </row>
    <row r="44" spans="1:35" x14ac:dyDescent="0.25">
      <c r="A44" s="104" t="str">
        <f t="shared" si="0"/>
        <v>GeorgiaTeachers Retirement System</v>
      </c>
      <c r="B44" s="45" t="s">
        <v>46</v>
      </c>
      <c r="C44" s="46" t="s">
        <v>32</v>
      </c>
      <c r="D44" s="107">
        <v>7.4999999999999997E-2</v>
      </c>
      <c r="E44" s="97">
        <v>86183526</v>
      </c>
      <c r="F44" s="97">
        <v>65552411</v>
      </c>
      <c r="G44" s="98">
        <v>0.76060000000000005</v>
      </c>
      <c r="H44" s="19">
        <v>-5.3799999999999959E-2</v>
      </c>
      <c r="I44" s="97">
        <v>1866738.3580341665</v>
      </c>
      <c r="J44" s="98">
        <v>0.87785760077197439</v>
      </c>
      <c r="K44" s="71">
        <v>-228007.9017812782</v>
      </c>
      <c r="L44" s="107">
        <v>7.4999999999999997E-2</v>
      </c>
      <c r="M44" s="93">
        <v>82023118</v>
      </c>
      <c r="N44" s="94">
        <v>66799111</v>
      </c>
      <c r="O44" s="95">
        <v>0.81440000000000001</v>
      </c>
      <c r="P44" s="19">
        <v>-2.5900000000000034E-2</v>
      </c>
      <c r="Q44" s="96">
        <v>1647818.9418460177</v>
      </c>
      <c r="R44" s="98">
        <v>0.88511169915596388</v>
      </c>
      <c r="S44" s="71">
        <v>-189315.11832730658</v>
      </c>
      <c r="T44" s="67">
        <v>7.4999999999999997E-2</v>
      </c>
      <c r="U44" s="48">
        <v>79099772</v>
      </c>
      <c r="V44" s="48">
        <v>66466091</v>
      </c>
      <c r="W44" s="18">
        <v>0.84030000000000005</v>
      </c>
      <c r="X44" s="19">
        <v>2.8971625575240689E-2</v>
      </c>
      <c r="Y44" s="48">
        <v>2017731.458045393</v>
      </c>
      <c r="Z44" s="67">
        <v>0.65309111395032182</v>
      </c>
      <c r="AA44" s="69">
        <v>-699968.9724579202</v>
      </c>
      <c r="AB44" s="102">
        <v>7.4999999999999997E-2</v>
      </c>
      <c r="AC44" s="6">
        <v>72220865</v>
      </c>
      <c r="AD44" s="6">
        <v>58594837</v>
      </c>
      <c r="AE44" s="7">
        <v>0.81132837442475936</v>
      </c>
      <c r="AF44" s="6">
        <v>1180469</v>
      </c>
      <c r="AG44" s="6">
        <v>1180469</v>
      </c>
      <c r="AH44" s="7">
        <v>1</v>
      </c>
      <c r="AI44" s="17">
        <v>0</v>
      </c>
    </row>
    <row r="45" spans="1:35" x14ac:dyDescent="0.25">
      <c r="A45" s="104" t="str">
        <f t="shared" si="0"/>
        <v>GeorgiaPublic School Employees Retirement System</v>
      </c>
      <c r="B45" s="45" t="s">
        <v>46</v>
      </c>
      <c r="C45" s="46" t="s">
        <v>216</v>
      </c>
      <c r="D45" s="107">
        <v>7.4999999999999997E-2</v>
      </c>
      <c r="E45" s="97">
        <v>992292</v>
      </c>
      <c r="F45" s="97">
        <v>803775</v>
      </c>
      <c r="G45" s="98">
        <v>0.81</v>
      </c>
      <c r="H45" s="19">
        <v>-5.9999999999999942E-2</v>
      </c>
      <c r="I45" s="97">
        <v>19184.867519742205</v>
      </c>
      <c r="J45" s="98">
        <v>1.5445702016660834</v>
      </c>
      <c r="K45" s="71">
        <v>10447.507174163104</v>
      </c>
      <c r="L45" s="107">
        <v>7.4999999999999997E-2</v>
      </c>
      <c r="M45" s="93">
        <v>946200</v>
      </c>
      <c r="N45" s="94">
        <v>823150</v>
      </c>
      <c r="O45" s="95">
        <v>0.87</v>
      </c>
      <c r="P45" s="19">
        <v>-1.2876620341769285E-2</v>
      </c>
      <c r="Q45" s="96">
        <v>18397.620278200506</v>
      </c>
      <c r="R45" s="98">
        <v>1.6039570564905323</v>
      </c>
      <c r="S45" s="71">
        <v>11111.372589652507</v>
      </c>
      <c r="T45" s="67">
        <v>7.4999999999999997E-2</v>
      </c>
      <c r="U45" s="48">
        <v>930745</v>
      </c>
      <c r="V45" s="48">
        <v>821733</v>
      </c>
      <c r="W45" s="18">
        <v>0.88287662034176928</v>
      </c>
      <c r="X45" s="19">
        <v>8.3876620341769237E-2</v>
      </c>
      <c r="Y45" s="48">
        <v>23053.012189741465</v>
      </c>
      <c r="Z45" s="67">
        <v>1.2215361327206609</v>
      </c>
      <c r="AA45" s="69">
        <v>5107.0751680775793</v>
      </c>
      <c r="AB45" s="102">
        <v>7.4999999999999997E-2</v>
      </c>
      <c r="AC45" s="6">
        <v>910256</v>
      </c>
      <c r="AD45" s="6">
        <v>727268</v>
      </c>
      <c r="AE45" s="7">
        <v>0.79900000000000004</v>
      </c>
      <c r="AF45" s="6">
        <v>24829</v>
      </c>
      <c r="AG45" s="6">
        <v>24829</v>
      </c>
      <c r="AH45" s="7">
        <v>1</v>
      </c>
      <c r="AI45" s="17">
        <v>0</v>
      </c>
    </row>
    <row r="46" spans="1:35" x14ac:dyDescent="0.25">
      <c r="A46" s="104" t="str">
        <f t="shared" si="0"/>
        <v>GeorgiaEmployees' Retirement System</v>
      </c>
      <c r="B46" s="45" t="s">
        <v>46</v>
      </c>
      <c r="C46" s="46" t="s">
        <v>48</v>
      </c>
      <c r="D46" s="107">
        <v>7.4999999999999997E-2</v>
      </c>
      <c r="E46" s="97">
        <v>17103987</v>
      </c>
      <c r="F46" s="97">
        <v>12373567</v>
      </c>
      <c r="G46" s="98">
        <v>0.72340000000000004</v>
      </c>
      <c r="H46" s="19">
        <v>-3.8599999999999968E-2</v>
      </c>
      <c r="I46" s="97">
        <v>413759.97989531461</v>
      </c>
      <c r="J46" s="98">
        <v>1.4924013958721467</v>
      </c>
      <c r="K46" s="71">
        <v>203735.99165648426</v>
      </c>
      <c r="L46" s="107">
        <v>7.4999999999999997E-2</v>
      </c>
      <c r="M46" s="93">
        <v>17019362</v>
      </c>
      <c r="N46" s="94">
        <v>12967964</v>
      </c>
      <c r="O46" s="95">
        <v>0.76200000000000001</v>
      </c>
      <c r="P46" s="19">
        <v>-1.7900000000000027E-2</v>
      </c>
      <c r="Q46" s="96">
        <v>391386.96763276309</v>
      </c>
      <c r="R46" s="98">
        <v>1.372664083062445</v>
      </c>
      <c r="S46" s="71">
        <v>145855.86541545449</v>
      </c>
      <c r="T46" s="67">
        <v>7.4999999999999997E-2</v>
      </c>
      <c r="U46" s="48">
        <v>17042149</v>
      </c>
      <c r="V46" s="48">
        <v>13291531</v>
      </c>
      <c r="W46" s="18">
        <v>0.77990000000000004</v>
      </c>
      <c r="X46" s="19">
        <v>6.5644712084811818E-2</v>
      </c>
      <c r="Y46" s="48">
        <v>480406.56810005277</v>
      </c>
      <c r="Z46" s="67">
        <v>0.92749847069319402</v>
      </c>
      <c r="AA46" s="69">
        <v>-34830.210876288067</v>
      </c>
      <c r="AB46" s="102">
        <v>7.4999999999999997E-2</v>
      </c>
      <c r="AC46" s="6">
        <v>16982449</v>
      </c>
      <c r="AD46" s="6">
        <v>12129804</v>
      </c>
      <c r="AE46" s="7">
        <v>0.71425528791518822</v>
      </c>
      <c r="AF46" s="6">
        <v>358376</v>
      </c>
      <c r="AG46" s="6">
        <v>358992</v>
      </c>
      <c r="AH46" s="7">
        <v>1.002</v>
      </c>
      <c r="AI46" s="17">
        <v>-616</v>
      </c>
    </row>
    <row r="47" spans="1:35" x14ac:dyDescent="0.25">
      <c r="A47" s="104" t="str">
        <f t="shared" si="0"/>
        <v>GeorgiaLegislative Retirement System</v>
      </c>
      <c r="B47" s="45" t="s">
        <v>46</v>
      </c>
      <c r="C47" s="46" t="s">
        <v>49</v>
      </c>
      <c r="D47" s="107">
        <v>7.4999999999999997E-2</v>
      </c>
      <c r="E47" s="97">
        <v>26142</v>
      </c>
      <c r="F47" s="97">
        <v>30975</v>
      </c>
      <c r="G47" s="98">
        <v>1.1848999999999998</v>
      </c>
      <c r="H47" s="19">
        <v>-9.5600000000000129E-2</v>
      </c>
      <c r="I47" s="97">
        <v>-540.67763819457468</v>
      </c>
      <c r="J47" s="98">
        <v>0</v>
      </c>
      <c r="K47" s="71">
        <v>540.67763819457468</v>
      </c>
      <c r="L47" s="107">
        <v>7.4999999999999997E-2</v>
      </c>
      <c r="M47" s="93">
        <v>25271</v>
      </c>
      <c r="N47" s="94">
        <v>32359</v>
      </c>
      <c r="O47" s="95">
        <v>1.2805</v>
      </c>
      <c r="P47" s="19">
        <v>-2.0000000000000018E-2</v>
      </c>
      <c r="Q47" s="96">
        <v>-569.39081612690825</v>
      </c>
      <c r="R47" s="98">
        <v>0</v>
      </c>
      <c r="S47" s="71">
        <v>569.39081612690825</v>
      </c>
      <c r="T47" s="67">
        <v>7.4999999999999997E-2</v>
      </c>
      <c r="U47" s="48">
        <v>25216</v>
      </c>
      <c r="V47" s="48">
        <v>32794</v>
      </c>
      <c r="W47" s="18">
        <v>1.3005</v>
      </c>
      <c r="X47" s="19">
        <v>0.11650000000000005</v>
      </c>
      <c r="Y47" s="48">
        <v>-291.65882308192084</v>
      </c>
      <c r="Z47" s="67">
        <v>-0.15997113528735044</v>
      </c>
      <c r="AA47" s="69">
        <v>338.3158161269082</v>
      </c>
      <c r="AB47" s="102">
        <v>7.4999999999999997E-2</v>
      </c>
      <c r="AC47" s="6">
        <v>24903.501</v>
      </c>
      <c r="AD47" s="6">
        <v>29481</v>
      </c>
      <c r="AE47" s="7">
        <v>1.1839999999999999</v>
      </c>
      <c r="AF47" s="6">
        <v>0</v>
      </c>
      <c r="AG47" s="6">
        <v>128</v>
      </c>
      <c r="AH47" s="7" t="s">
        <v>50</v>
      </c>
      <c r="AI47" s="17">
        <v>-128</v>
      </c>
    </row>
    <row r="48" spans="1:35" x14ac:dyDescent="0.25">
      <c r="A48" s="104" t="str">
        <f t="shared" si="0"/>
        <v>GeorgiaJudicial Retirement System</v>
      </c>
      <c r="B48" s="45" t="s">
        <v>46</v>
      </c>
      <c r="C48" s="46" t="s">
        <v>26</v>
      </c>
      <c r="D48" s="107">
        <v>7.4999999999999997E-2</v>
      </c>
      <c r="E48" s="97">
        <v>368669</v>
      </c>
      <c r="F48" s="97">
        <v>403011</v>
      </c>
      <c r="G48" s="98">
        <v>1.0931999999999999</v>
      </c>
      <c r="H48" s="19">
        <v>-4.0599999999999969E-2</v>
      </c>
      <c r="I48" s="97">
        <v>3420.3958733612117</v>
      </c>
      <c r="J48" s="98">
        <v>2.3107543437812437</v>
      </c>
      <c r="K48" s="71">
        <v>4483.2987484596488</v>
      </c>
      <c r="L48" s="107">
        <v>7.4999999999999997E-2</v>
      </c>
      <c r="M48" s="93">
        <v>357081</v>
      </c>
      <c r="N48" s="94">
        <v>404852</v>
      </c>
      <c r="O48" s="95">
        <v>1.1337999999999999</v>
      </c>
      <c r="P48" s="19">
        <v>-9.9000000000000199E-3</v>
      </c>
      <c r="Q48" s="96">
        <v>-1272.381484459579</v>
      </c>
      <c r="R48" s="98">
        <v>-3.4713347075580763</v>
      </c>
      <c r="S48" s="71">
        <v>5689.2434927183831</v>
      </c>
      <c r="T48" s="67">
        <v>7.4999999999999997E-2</v>
      </c>
      <c r="U48" s="48">
        <v>350443</v>
      </c>
      <c r="V48" s="48">
        <v>400790</v>
      </c>
      <c r="W48" s="18">
        <v>1.1436999999999999</v>
      </c>
      <c r="X48" s="19">
        <v>9.5699999999999896E-2</v>
      </c>
      <c r="Y48" s="48">
        <v>1471.5197978703281</v>
      </c>
      <c r="Z48" s="67">
        <v>1.6734075982337959</v>
      </c>
      <c r="AA48" s="69">
        <v>990.93261283733864</v>
      </c>
      <c r="AB48" s="102">
        <v>7.4999999999999997E-2</v>
      </c>
      <c r="AC48" s="6">
        <v>335792</v>
      </c>
      <c r="AD48" s="6">
        <v>351889</v>
      </c>
      <c r="AE48" s="7">
        <v>1.048</v>
      </c>
      <c r="AF48" s="6">
        <v>2279</v>
      </c>
      <c r="AG48" s="6">
        <v>2279</v>
      </c>
      <c r="AH48" s="7">
        <v>1</v>
      </c>
      <c r="AI48" s="17">
        <v>0</v>
      </c>
    </row>
    <row r="49" spans="1:35" x14ac:dyDescent="0.25">
      <c r="A49" s="104" t="str">
        <f t="shared" si="0"/>
        <v>GeorgiaPeace Officers' Annuity and Benefit Fund</v>
      </c>
      <c r="B49" s="45" t="s">
        <v>46</v>
      </c>
      <c r="C49" s="46" t="s">
        <v>217</v>
      </c>
      <c r="D49" s="107">
        <v>7.0000000000000007E-2</v>
      </c>
      <c r="E49" s="97">
        <v>747459</v>
      </c>
      <c r="F49" s="97">
        <v>689022</v>
      </c>
      <c r="G49" s="98">
        <v>0.92180000000000006</v>
      </c>
      <c r="H49" s="19">
        <v>-5.4999999999999938E-2</v>
      </c>
      <c r="I49" s="97">
        <v>10346.10283135546</v>
      </c>
      <c r="J49" s="98">
        <v>1.4710123984692669</v>
      </c>
      <c r="K49" s="71">
        <v>4873.1427094064074</v>
      </c>
      <c r="L49" s="107">
        <v>7.0000000000000007E-2</v>
      </c>
      <c r="M49" s="93">
        <v>720213</v>
      </c>
      <c r="N49" s="94">
        <v>703536</v>
      </c>
      <c r="O49" s="95">
        <v>0.9768</v>
      </c>
      <c r="P49" s="19">
        <v>-5.9000000000000052E-2</v>
      </c>
      <c r="Q49" s="96">
        <v>7734.8187509226718</v>
      </c>
      <c r="R49" s="98">
        <v>2.0516128823378086</v>
      </c>
      <c r="S49" s="71">
        <v>8134.03504101832</v>
      </c>
      <c r="T49" s="67">
        <v>7.0000000000000007E-2</v>
      </c>
      <c r="U49" s="48">
        <v>674725</v>
      </c>
      <c r="V49" s="48">
        <v>698889</v>
      </c>
      <c r="W49" s="18">
        <v>1.0358000000000001</v>
      </c>
      <c r="X49" s="19" t="e">
        <v>#VALUE!</v>
      </c>
      <c r="Y49" s="48">
        <v>16749.680791139064</v>
      </c>
      <c r="Z49" s="67">
        <v>0.94747406818521451</v>
      </c>
      <c r="AA49" s="69">
        <v>-879.79259115479363</v>
      </c>
      <c r="AB49" s="102" t="s">
        <v>275</v>
      </c>
      <c r="AC49" s="102" t="s">
        <v>275</v>
      </c>
      <c r="AD49" s="102" t="s">
        <v>275</v>
      </c>
      <c r="AE49" s="102" t="s">
        <v>275</v>
      </c>
      <c r="AF49" s="102" t="s">
        <v>275</v>
      </c>
      <c r="AG49" s="102" t="s">
        <v>275</v>
      </c>
      <c r="AH49" s="102" t="s">
        <v>275</v>
      </c>
      <c r="AI49" s="17"/>
    </row>
    <row r="50" spans="1:35" x14ac:dyDescent="0.25">
      <c r="A50" s="104" t="str">
        <f t="shared" si="0"/>
        <v>GeorgiaFirefighters' Pension Fund</v>
      </c>
      <c r="B50" s="45" t="s">
        <v>46</v>
      </c>
      <c r="C50" s="46" t="s">
        <v>218</v>
      </c>
      <c r="D50" s="107">
        <v>0.06</v>
      </c>
      <c r="E50" s="97">
        <v>970157</v>
      </c>
      <c r="F50" s="97">
        <v>766678</v>
      </c>
      <c r="G50" s="98">
        <v>0.7903</v>
      </c>
      <c r="H50" s="19">
        <v>-4.0300000000000002E-2</v>
      </c>
      <c r="I50" s="97">
        <v>24700.754834028161</v>
      </c>
      <c r="J50" s="98">
        <v>1.3623161631661878</v>
      </c>
      <c r="K50" s="71">
        <v>8949.4827187737501</v>
      </c>
      <c r="L50" s="107">
        <v>0.06</v>
      </c>
      <c r="M50" s="93">
        <v>923835</v>
      </c>
      <c r="N50" s="94">
        <v>767333</v>
      </c>
      <c r="O50" s="95">
        <v>0.8306</v>
      </c>
      <c r="P50" s="19">
        <v>-6.6599999999999993E-2</v>
      </c>
      <c r="Q50" s="96">
        <v>20024.308302580805</v>
      </c>
      <c r="R50" s="98">
        <v>1.622841666025796</v>
      </c>
      <c r="S50" s="71">
        <v>12471.973544193606</v>
      </c>
      <c r="T50" s="67">
        <v>6.5000000000000002E-2</v>
      </c>
      <c r="U50" s="48">
        <v>848314</v>
      </c>
      <c r="V50" s="48">
        <v>761115</v>
      </c>
      <c r="W50" s="18">
        <v>0.8972</v>
      </c>
      <c r="X50" s="19" t="e">
        <v>#VALUE!</v>
      </c>
      <c r="Y50" s="48">
        <v>24471.277604902454</v>
      </c>
      <c r="Z50" s="67">
        <v>1.2665762395366331</v>
      </c>
      <c r="AA50" s="69">
        <v>6523.4611605719219</v>
      </c>
      <c r="AB50" s="102" t="s">
        <v>275</v>
      </c>
      <c r="AC50" s="102" t="s">
        <v>275</v>
      </c>
      <c r="AD50" s="102" t="s">
        <v>275</v>
      </c>
      <c r="AE50" s="102" t="s">
        <v>275</v>
      </c>
      <c r="AF50" s="102" t="s">
        <v>275</v>
      </c>
      <c r="AG50" s="102" t="s">
        <v>275</v>
      </c>
      <c r="AH50" s="102" t="s">
        <v>275</v>
      </c>
      <c r="AI50" s="17"/>
    </row>
    <row r="51" spans="1:35" x14ac:dyDescent="0.25">
      <c r="A51" s="104" t="str">
        <f t="shared" si="0"/>
        <v>HawaiiEmployees' Retirement System</v>
      </c>
      <c r="B51" s="45" t="s">
        <v>51</v>
      </c>
      <c r="C51" s="46" t="s">
        <v>48</v>
      </c>
      <c r="D51" s="107">
        <v>7.0000000000000007E-2</v>
      </c>
      <c r="E51" s="97">
        <v>27439233.629000001</v>
      </c>
      <c r="F51" s="97">
        <v>14069978.916999999</v>
      </c>
      <c r="G51" s="98">
        <v>0.51280000000000003</v>
      </c>
      <c r="H51" s="19">
        <v>-0.11139999999999994</v>
      </c>
      <c r="I51" s="97">
        <v>1150561.1657128234</v>
      </c>
      <c r="J51" s="98">
        <v>0.8942327055183994</v>
      </c>
      <c r="K51" s="71">
        <v>-121691.74163304188</v>
      </c>
      <c r="L51" s="107">
        <v>7.6499999999999999E-2</v>
      </c>
      <c r="M51" s="93">
        <v>23238395.386</v>
      </c>
      <c r="N51" s="94">
        <v>14505464.556</v>
      </c>
      <c r="O51" s="95">
        <v>0.62419999999999998</v>
      </c>
      <c r="P51" s="19">
        <v>-1.5000000000000013E-2</v>
      </c>
      <c r="Q51" s="96">
        <v>1060999.993590405</v>
      </c>
      <c r="R51" s="98">
        <v>0.91935617523297164</v>
      </c>
      <c r="S51" s="71">
        <v>-85563.097560922848</v>
      </c>
      <c r="T51" s="67">
        <v>7.7499999999999999E-2</v>
      </c>
      <c r="U51" s="48">
        <v>22220097.548</v>
      </c>
      <c r="V51" s="48">
        <v>14203015.302999999</v>
      </c>
      <c r="W51" s="18">
        <v>0.63919999999999999</v>
      </c>
      <c r="X51" s="19">
        <v>3.9200000000000013E-2</v>
      </c>
      <c r="Y51" s="48">
        <v>1112823.64950635</v>
      </c>
      <c r="Z51" s="67">
        <v>0.80028304672119133</v>
      </c>
      <c r="AA51" s="69">
        <v>-222249.7488160131</v>
      </c>
      <c r="AB51" s="102">
        <v>7.7499999999999999E-2</v>
      </c>
      <c r="AC51" s="6">
        <v>21243700</v>
      </c>
      <c r="AD51" s="6">
        <v>12748800</v>
      </c>
      <c r="AE51" s="7">
        <v>0.6</v>
      </c>
      <c r="AF51" s="6">
        <v>667142</v>
      </c>
      <c r="AG51" s="6">
        <v>581447</v>
      </c>
      <c r="AH51" s="7">
        <v>0.872</v>
      </c>
      <c r="AI51" s="17">
        <v>85695</v>
      </c>
    </row>
    <row r="52" spans="1:35" x14ac:dyDescent="0.25">
      <c r="A52" s="104" t="str">
        <f t="shared" si="0"/>
        <v>IdahoPublic Employee Retirement System of Idaho (PERSI) Base Plan</v>
      </c>
      <c r="B52" s="45" t="s">
        <v>52</v>
      </c>
      <c r="C52" s="46" t="s">
        <v>219</v>
      </c>
      <c r="D52" s="107">
        <v>7.0999999999999994E-2</v>
      </c>
      <c r="E52" s="97">
        <v>15911317.335000001</v>
      </c>
      <c r="F52" s="97">
        <v>13884163.748</v>
      </c>
      <c r="G52" s="98">
        <v>0.87260000000000004</v>
      </c>
      <c r="H52" s="19">
        <v>-4.1199999999999903E-2</v>
      </c>
      <c r="I52" s="97">
        <v>262206.10085140599</v>
      </c>
      <c r="J52" s="98">
        <v>1.3246067543729712</v>
      </c>
      <c r="K52" s="71">
        <v>85113.871374166862</v>
      </c>
      <c r="L52" s="107">
        <v>7.0999999999999994E-2</v>
      </c>
      <c r="M52" s="93">
        <v>15273500</v>
      </c>
      <c r="N52" s="94">
        <v>13956662.675000001</v>
      </c>
      <c r="O52" s="95">
        <v>0.91379999999999995</v>
      </c>
      <c r="P52" s="19">
        <v>-3.5700000000000065E-2</v>
      </c>
      <c r="Q52" s="96">
        <v>217839.16342806385</v>
      </c>
      <c r="R52" s="98">
        <v>1.526121958306687</v>
      </c>
      <c r="S52" s="71">
        <v>114609.96725866338</v>
      </c>
      <c r="T52" s="67">
        <v>7.0999999999999994E-2</v>
      </c>
      <c r="U52" s="48">
        <v>14569300</v>
      </c>
      <c r="V52" s="48">
        <v>13833100</v>
      </c>
      <c r="W52" s="18">
        <v>0.94950000000000001</v>
      </c>
      <c r="X52" s="19">
        <v>9.5842668049587632E-2</v>
      </c>
      <c r="Y52" s="48">
        <v>301615.76420738141</v>
      </c>
      <c r="Z52" s="67">
        <v>1.0670900929953626</v>
      </c>
      <c r="AA52" s="69">
        <v>20235.42966954055</v>
      </c>
      <c r="AB52" s="102">
        <v>7.4999999999999997E-2</v>
      </c>
      <c r="AC52" s="6">
        <v>14172900</v>
      </c>
      <c r="AD52" s="6">
        <v>12098800</v>
      </c>
      <c r="AE52" s="7">
        <v>0.85365733195041238</v>
      </c>
      <c r="AF52" s="6">
        <v>295500</v>
      </c>
      <c r="AG52" s="6">
        <v>285440.86</v>
      </c>
      <c r="AH52" s="7">
        <v>0.96595891708967851</v>
      </c>
      <c r="AI52" s="17">
        <v>10059.140000000014</v>
      </c>
    </row>
    <row r="53" spans="1:35" x14ac:dyDescent="0.25">
      <c r="A53" s="104" t="str">
        <f t="shared" si="0"/>
        <v>IdahoFirefighters' Retirement Fund</v>
      </c>
      <c r="B53" s="45" t="s">
        <v>52</v>
      </c>
      <c r="C53" s="46" t="s">
        <v>220</v>
      </c>
      <c r="D53" s="107">
        <v>7.0999999999999994E-2</v>
      </c>
      <c r="E53" s="97">
        <v>291820.74599999998</v>
      </c>
      <c r="F53" s="97">
        <v>345569.14899999998</v>
      </c>
      <c r="G53" s="98">
        <v>1.1841999999999999</v>
      </c>
      <c r="H53" s="19">
        <v>3.3999999999998476E-3</v>
      </c>
      <c r="I53" s="97">
        <v>-3841.3089590290883</v>
      </c>
      <c r="J53" s="98">
        <v>-1.9393819859770518</v>
      </c>
      <c r="K53" s="71">
        <v>11291.074356742363</v>
      </c>
      <c r="L53" s="107">
        <v>7.0999999999999994E-2</v>
      </c>
      <c r="M53" s="93">
        <v>298805.17800000001</v>
      </c>
      <c r="N53" s="94">
        <v>352815.87</v>
      </c>
      <c r="O53" s="95">
        <v>1.1808000000000001</v>
      </c>
      <c r="P53" s="19">
        <v>6.0699999999999976E-2</v>
      </c>
      <c r="Q53" s="96">
        <v>-2688.3595035300095</v>
      </c>
      <c r="R53" s="98">
        <v>-4.3520725629672325</v>
      </c>
      <c r="S53" s="71">
        <v>14388.295138235175</v>
      </c>
      <c r="T53" s="67">
        <v>7.0999999999999994E-2</v>
      </c>
      <c r="U53" s="48">
        <v>314400</v>
      </c>
      <c r="V53" s="48">
        <v>352200</v>
      </c>
      <c r="W53" s="18">
        <v>1.1201000000000001</v>
      </c>
      <c r="X53" s="19">
        <v>0.16520108864696748</v>
      </c>
      <c r="Y53" s="48">
        <v>788.09999999999991</v>
      </c>
      <c r="Z53" s="67">
        <v>18.646690065578746</v>
      </c>
      <c r="AA53" s="69">
        <v>13907.356440682608</v>
      </c>
      <c r="AB53" s="102">
        <v>7.4999999999999997E-2</v>
      </c>
      <c r="AC53" s="6">
        <v>321500</v>
      </c>
      <c r="AD53" s="6">
        <v>307000</v>
      </c>
      <c r="AE53" s="7">
        <v>0.95489891135303262</v>
      </c>
      <c r="AF53" s="6">
        <v>1666.1568099309054</v>
      </c>
      <c r="AG53" s="6">
        <v>14227.313</v>
      </c>
      <c r="AH53" s="7">
        <v>8.5389999999999997</v>
      </c>
      <c r="AI53" s="17">
        <v>-12561.156190069094</v>
      </c>
    </row>
    <row r="54" spans="1:35" x14ac:dyDescent="0.25">
      <c r="A54" s="104" t="str">
        <f t="shared" si="0"/>
        <v>IdahoJudges' Retirement Fund</v>
      </c>
      <c r="B54" s="45" t="s">
        <v>52</v>
      </c>
      <c r="C54" s="46" t="s">
        <v>53</v>
      </c>
      <c r="D54" s="107">
        <v>7.0999999999999994E-2</v>
      </c>
      <c r="E54" s="97">
        <v>99229.006999999998</v>
      </c>
      <c r="F54" s="97">
        <v>75448.638999999996</v>
      </c>
      <c r="G54" s="98">
        <v>0.76029999999999998</v>
      </c>
      <c r="H54" s="19">
        <v>-2.9200000000000004E-2</v>
      </c>
      <c r="I54" s="97">
        <v>3912.579251908342</v>
      </c>
      <c r="J54" s="98">
        <v>0.89153239666812456</v>
      </c>
      <c r="K54" s="71">
        <v>-424.38809430052015</v>
      </c>
      <c r="L54" s="107">
        <v>7.0999999999999994E-2</v>
      </c>
      <c r="M54" s="93">
        <v>96851.839000000007</v>
      </c>
      <c r="N54" s="94">
        <v>76467.63</v>
      </c>
      <c r="O54" s="95">
        <v>0.78949999999999998</v>
      </c>
      <c r="P54" s="19">
        <v>-3.4399999999999986E-2</v>
      </c>
      <c r="Q54" s="96">
        <v>3767.7991085256836</v>
      </c>
      <c r="R54" s="98">
        <v>0.98754356617938677</v>
      </c>
      <c r="S54" s="71">
        <v>-46.933340244715509</v>
      </c>
      <c r="T54" s="67">
        <v>7.0999999999999994E-2</v>
      </c>
      <c r="U54" s="48">
        <v>92303</v>
      </c>
      <c r="V54" s="48">
        <v>76051</v>
      </c>
      <c r="W54" s="18">
        <v>0.82389999999999997</v>
      </c>
      <c r="X54" s="19">
        <v>-6.0999999999999943E-3</v>
      </c>
      <c r="Y54" s="48">
        <v>2943.3941115897123</v>
      </c>
      <c r="Z54" s="67">
        <v>0.9552915959613747</v>
      </c>
      <c r="AA54" s="69">
        <v>-131.59445318586359</v>
      </c>
      <c r="AB54" s="102">
        <v>7.0000000000000007E-2</v>
      </c>
      <c r="AC54" s="6">
        <v>80390</v>
      </c>
      <c r="AD54" s="6">
        <v>66719</v>
      </c>
      <c r="AE54" s="7">
        <v>0.83</v>
      </c>
      <c r="AF54" s="6">
        <v>2939</v>
      </c>
      <c r="AG54" s="6">
        <v>2636</v>
      </c>
      <c r="AH54" s="7">
        <v>0.8969037087444709</v>
      </c>
      <c r="AI54" s="17">
        <v>303</v>
      </c>
    </row>
    <row r="55" spans="1:35" x14ac:dyDescent="0.25">
      <c r="A55" s="104" t="str">
        <f t="shared" si="0"/>
        <v>IllinoisState Employee Retirement System</v>
      </c>
      <c r="B55" s="45" t="s">
        <v>54</v>
      </c>
      <c r="C55" s="46" t="s">
        <v>41</v>
      </c>
      <c r="D55" s="107">
        <v>6.6400000000000001E-2</v>
      </c>
      <c r="E55" s="97">
        <v>49183947.656000003</v>
      </c>
      <c r="F55" s="97">
        <v>15038528.15</v>
      </c>
      <c r="G55" s="98">
        <v>0.30579999999999996</v>
      </c>
      <c r="H55" s="19">
        <v>-4.6900000000000053E-2</v>
      </c>
      <c r="I55" s="97">
        <v>2544513.2984861862</v>
      </c>
      <c r="J55" s="98">
        <v>0.76525028649204241</v>
      </c>
      <c r="K55" s="71">
        <v>-597323.76783682033</v>
      </c>
      <c r="L55" s="107">
        <v>7.0199999999999999E-2</v>
      </c>
      <c r="M55" s="93">
        <v>43267055.627999999</v>
      </c>
      <c r="N55" s="94">
        <v>15258866.572000001</v>
      </c>
      <c r="O55" s="95">
        <v>0.35270000000000001</v>
      </c>
      <c r="P55" s="19">
        <v>2.9000000000000137E-3</v>
      </c>
      <c r="Q55" s="96">
        <v>2494224.3557307776</v>
      </c>
      <c r="R55" s="98">
        <v>0.74860435903633737</v>
      </c>
      <c r="S55" s="71">
        <v>-627037.13061611727</v>
      </c>
      <c r="T55" s="67">
        <v>7.0900000000000005E-2</v>
      </c>
      <c r="U55" s="48">
        <v>41685086.182999998</v>
      </c>
      <c r="V55" s="48">
        <v>14581566.241</v>
      </c>
      <c r="W55" s="18">
        <v>0.3498</v>
      </c>
      <c r="X55" s="19">
        <v>7.7159748483875967E-3</v>
      </c>
      <c r="Y55" s="48">
        <v>2352940.1777044293</v>
      </c>
      <c r="Z55" s="67">
        <v>0.74920917308507695</v>
      </c>
      <c r="AA55" s="69">
        <v>-590095.8128478399</v>
      </c>
      <c r="AB55" s="102">
        <v>7.7499999999999999E-2</v>
      </c>
      <c r="AC55" s="6">
        <v>34720764.556999996</v>
      </c>
      <c r="AD55" s="6">
        <v>11877418.896</v>
      </c>
      <c r="AE55" s="7">
        <v>0.3420840251516124</v>
      </c>
      <c r="AF55" s="6">
        <v>1741286</v>
      </c>
      <c r="AG55" s="6">
        <v>1531932.1370000001</v>
      </c>
      <c r="AH55" s="7">
        <v>0.87977054717030978</v>
      </c>
      <c r="AI55" s="17">
        <v>209353.8629999999</v>
      </c>
    </row>
    <row r="56" spans="1:35" x14ac:dyDescent="0.25">
      <c r="A56" s="104" t="str">
        <f t="shared" si="0"/>
        <v>IllinoisJudicial Retirement System</v>
      </c>
      <c r="B56" s="45" t="s">
        <v>54</v>
      </c>
      <c r="C56" s="46" t="s">
        <v>26</v>
      </c>
      <c r="D56" s="107">
        <v>6.480000000000001E-2</v>
      </c>
      <c r="E56" s="97">
        <v>2637553.3029999998</v>
      </c>
      <c r="F56" s="97">
        <v>840288.86</v>
      </c>
      <c r="G56" s="98">
        <v>0.31859999999999999</v>
      </c>
      <c r="H56" s="19">
        <v>-3.5799999999999998E-2</v>
      </c>
      <c r="I56" s="97">
        <v>146628.02705954123</v>
      </c>
      <c r="J56" s="98">
        <v>0.93098260227893592</v>
      </c>
      <c r="K56" s="71">
        <v>-10119.884860623308</v>
      </c>
      <c r="L56" s="107">
        <v>6.8500000000000005E-2</v>
      </c>
      <c r="M56" s="93">
        <v>2352928.71</v>
      </c>
      <c r="N56" s="94">
        <v>833910.15500000003</v>
      </c>
      <c r="O56" s="95">
        <v>0.35439999999999999</v>
      </c>
      <c r="P56" s="19">
        <v>6.5999999999999948E-3</v>
      </c>
      <c r="Q56" s="96">
        <v>143932.4077916618</v>
      </c>
      <c r="R56" s="98">
        <v>0.96281609867148332</v>
      </c>
      <c r="S56" s="71">
        <v>-5351.96844930097</v>
      </c>
      <c r="T56" s="67">
        <v>6.8900000000000003E-2</v>
      </c>
      <c r="U56" s="48">
        <v>2231263.87</v>
      </c>
      <c r="V56" s="48">
        <v>776013.02800000005</v>
      </c>
      <c r="W56" s="18">
        <v>0.3478</v>
      </c>
      <c r="X56" s="19">
        <v>6.488356270212281E-2</v>
      </c>
      <c r="Y56" s="48">
        <v>144060.0088625596</v>
      </c>
      <c r="Z56" s="67">
        <v>0.91012018096931979</v>
      </c>
      <c r="AA56" s="69">
        <v>-12948.087526125048</v>
      </c>
      <c r="AB56" s="102">
        <v>7.0000000000000007E-2</v>
      </c>
      <c r="AC56" s="6">
        <v>2156804.9909999999</v>
      </c>
      <c r="AD56" s="6">
        <v>610195.58400000003</v>
      </c>
      <c r="AE56" s="7">
        <v>0.28291643729787719</v>
      </c>
      <c r="AF56" s="6">
        <v>125576.795</v>
      </c>
      <c r="AG56" s="6">
        <v>88154.910099999994</v>
      </c>
      <c r="AH56" s="7">
        <v>0.70199999999999996</v>
      </c>
      <c r="AI56" s="17">
        <v>37421.884900000005</v>
      </c>
    </row>
    <row r="57" spans="1:35" x14ac:dyDescent="0.25">
      <c r="A57" s="104" t="str">
        <f t="shared" si="0"/>
        <v>IllinoisTeachers' Retirement System</v>
      </c>
      <c r="B57" s="45" t="s">
        <v>54</v>
      </c>
      <c r="C57" s="46" t="s">
        <v>21</v>
      </c>
      <c r="D57" s="107">
        <v>6.83E-2</v>
      </c>
      <c r="E57" s="97">
        <v>124187003.384</v>
      </c>
      <c r="F57" s="97">
        <v>45250956.730999999</v>
      </c>
      <c r="G57" s="98">
        <v>0.36399999999999999</v>
      </c>
      <c r="H57" s="19">
        <v>-5.099999999999999E-2</v>
      </c>
      <c r="I57" s="97">
        <v>5588125.4637992047</v>
      </c>
      <c r="J57" s="98">
        <v>0.7217453814546303</v>
      </c>
      <c r="K57" s="71">
        <v>-1554921.7193131149</v>
      </c>
      <c r="L57" s="107">
        <v>7.4700000000000003E-2</v>
      </c>
      <c r="M57" s="93">
        <v>111916989.345</v>
      </c>
      <c r="N57" s="94">
        <v>46406915.593000002</v>
      </c>
      <c r="O57" s="95">
        <v>0.41499999999999998</v>
      </c>
      <c r="P57" s="19">
        <v>-1.5000000000000013E-2</v>
      </c>
      <c r="Q57" s="96">
        <v>5542553.9080751305</v>
      </c>
      <c r="R57" s="98">
        <v>0.65908066586984992</v>
      </c>
      <c r="S57" s="71">
        <v>-1889563.7877214346</v>
      </c>
      <c r="T57" s="67">
        <v>7.4999999999999997E-2</v>
      </c>
      <c r="U57" s="48">
        <v>106682654.88600001</v>
      </c>
      <c r="V57" s="48">
        <v>45824382.513999999</v>
      </c>
      <c r="W57" s="18">
        <v>0.43</v>
      </c>
      <c r="X57" s="19">
        <v>2.3605122362643061E-2</v>
      </c>
      <c r="Y57" s="48">
        <v>5630092.750030959</v>
      </c>
      <c r="Z57" s="67">
        <v>0.66236139089771628</v>
      </c>
      <c r="AA57" s="69">
        <v>-1900936.6852373048</v>
      </c>
      <c r="AB57" s="102">
        <v>0.08</v>
      </c>
      <c r="AC57" s="6">
        <v>93886988</v>
      </c>
      <c r="AD57" s="6">
        <v>38155191</v>
      </c>
      <c r="AE57" s="7">
        <v>0.40639487763735693</v>
      </c>
      <c r="AF57" s="6">
        <v>3582033</v>
      </c>
      <c r="AG57" s="6">
        <v>2858065</v>
      </c>
      <c r="AH57" s="7">
        <v>0.79788907584045154</v>
      </c>
      <c r="AI57" s="17">
        <v>723968</v>
      </c>
    </row>
    <row r="58" spans="1:35" x14ac:dyDescent="0.25">
      <c r="A58" s="104" t="str">
        <f t="shared" si="0"/>
        <v>IllinoisGeneral Assembly Retirement System</v>
      </c>
      <c r="B58" s="45" t="s">
        <v>54</v>
      </c>
      <c r="C58" s="46" t="s">
        <v>57</v>
      </c>
      <c r="D58" s="107">
        <v>6.6000000000000003E-2</v>
      </c>
      <c r="E58" s="97">
        <v>373665.82199999999</v>
      </c>
      <c r="F58" s="97">
        <v>49052.072999999997</v>
      </c>
      <c r="G58" s="98">
        <v>0.1313</v>
      </c>
      <c r="H58" s="19">
        <v>-3.2400000000000012E-2</v>
      </c>
      <c r="I58" s="97">
        <v>21485.497403347195</v>
      </c>
      <c r="J58" s="98">
        <v>0.77350067520724597</v>
      </c>
      <c r="K58" s="71">
        <v>-4866.4506546946104</v>
      </c>
      <c r="L58" s="107">
        <v>6.9099999999999995E-2</v>
      </c>
      <c r="M58" s="93">
        <v>333336.93599999999</v>
      </c>
      <c r="N58" s="94">
        <v>54574.264000000003</v>
      </c>
      <c r="O58" s="95">
        <v>0.16370000000000001</v>
      </c>
      <c r="P58" s="19">
        <v>2.0800000000000013E-2</v>
      </c>
      <c r="Q58" s="96">
        <v>21842.70744109268</v>
      </c>
      <c r="R58" s="98">
        <v>0.74493473698185408</v>
      </c>
      <c r="S58" s="71">
        <v>-5571.3159184907163</v>
      </c>
      <c r="T58" s="67">
        <v>5.11E-2</v>
      </c>
      <c r="U58" s="48">
        <v>397502.761</v>
      </c>
      <c r="V58" s="48">
        <v>56789.46</v>
      </c>
      <c r="W58" s="18">
        <v>0.1429</v>
      </c>
      <c r="X58" s="19">
        <v>-1.8896528829806553E-2</v>
      </c>
      <c r="Y58" s="48">
        <v>20534.597766570267</v>
      </c>
      <c r="Z58" s="67">
        <v>0.69681516943026545</v>
      </c>
      <c r="AA58" s="69">
        <v>-6225.7785446752569</v>
      </c>
      <c r="AB58" s="102">
        <v>7.0000000000000007E-2</v>
      </c>
      <c r="AC58" s="6">
        <v>320461.49800000002</v>
      </c>
      <c r="AD58" s="6">
        <v>51849.557999999997</v>
      </c>
      <c r="AE58" s="7">
        <v>0.16179652882980655</v>
      </c>
      <c r="AF58" s="6">
        <v>17064.64</v>
      </c>
      <c r="AG58" s="6">
        <v>14150</v>
      </c>
      <c r="AH58" s="7">
        <v>0.8292000300035629</v>
      </c>
      <c r="AI58" s="17">
        <v>2914.6399999999994</v>
      </c>
    </row>
    <row r="59" spans="1:35" x14ac:dyDescent="0.25">
      <c r="A59" s="104" t="str">
        <f t="shared" si="0"/>
        <v>IllinoisState Universities Retirement System</v>
      </c>
      <c r="B59" s="45" t="s">
        <v>54</v>
      </c>
      <c r="C59" s="46" t="s">
        <v>58</v>
      </c>
      <c r="D59" s="107">
        <v>7.0099999999999996E-2</v>
      </c>
      <c r="E59" s="97">
        <v>42970901.717</v>
      </c>
      <c r="F59" s="97">
        <v>17005629.973000001</v>
      </c>
      <c r="G59" s="98">
        <v>0.3957</v>
      </c>
      <c r="H59" s="19">
        <v>-2.8000000000000025E-2</v>
      </c>
      <c r="I59" s="97">
        <v>2069186.4304155982</v>
      </c>
      <c r="J59" s="98">
        <v>0.79144930649731882</v>
      </c>
      <c r="K59" s="71">
        <v>-431530.2650495104</v>
      </c>
      <c r="L59" s="107">
        <v>7.1199999999999999E-2</v>
      </c>
      <c r="M59" s="93">
        <v>41219328.943000004</v>
      </c>
      <c r="N59" s="94">
        <v>17462967.855999999</v>
      </c>
      <c r="O59" s="95">
        <v>0.42370000000000002</v>
      </c>
      <c r="P59" s="19">
        <v>-2.0199999999999996E-2</v>
      </c>
      <c r="Q59" s="96">
        <v>1922940.2172184468</v>
      </c>
      <c r="R59" s="98">
        <v>0.822586042295819</v>
      </c>
      <c r="S59" s="71">
        <v>-341156.43436526204</v>
      </c>
      <c r="T59" s="67">
        <v>7.0900000000000005E-2</v>
      </c>
      <c r="U59" s="48">
        <v>39182306.270999998</v>
      </c>
      <c r="V59" s="48">
        <v>17391323.131999999</v>
      </c>
      <c r="W59" s="18">
        <v>0.44390000000000002</v>
      </c>
      <c r="X59" s="19">
        <v>2.8964502757737598E-2</v>
      </c>
      <c r="Y59" s="48">
        <v>2004333.706388942</v>
      </c>
      <c r="Z59" s="67">
        <v>0.77604127947318868</v>
      </c>
      <c r="AA59" s="69">
        <v>-448888.01239162893</v>
      </c>
      <c r="AB59" s="102">
        <v>7.7499999999999999E-2</v>
      </c>
      <c r="AC59" s="6">
        <v>34373104</v>
      </c>
      <c r="AD59" s="6">
        <v>14262621</v>
      </c>
      <c r="AE59" s="7">
        <v>0.41493549724226242</v>
      </c>
      <c r="AF59" s="6">
        <v>1549287</v>
      </c>
      <c r="AG59" s="6">
        <v>1401481.111</v>
      </c>
      <c r="AH59" s="7">
        <v>0.90459747677480029</v>
      </c>
      <c r="AI59" s="17">
        <v>147805.88899999997</v>
      </c>
    </row>
    <row r="60" spans="1:35" x14ac:dyDescent="0.25">
      <c r="A60" s="104" t="str">
        <f t="shared" si="0"/>
        <v>IndianaState Police Retirement Fund</v>
      </c>
      <c r="B60" s="45" t="s">
        <v>59</v>
      </c>
      <c r="C60" s="46" t="s">
        <v>60</v>
      </c>
      <c r="D60" s="107">
        <v>6.7500000000000004E-2</v>
      </c>
      <c r="E60" s="97">
        <v>588603</v>
      </c>
      <c r="F60" s="97">
        <v>426851</v>
      </c>
      <c r="G60" s="98">
        <v>0.72499999999999998</v>
      </c>
      <c r="H60" s="19">
        <v>-6.2000000000000055E-2</v>
      </c>
      <c r="I60" s="97">
        <v>18541.384282658128</v>
      </c>
      <c r="J60" s="98">
        <v>1.0070987000753113</v>
      </c>
      <c r="K60" s="71">
        <v>131.61972600368244</v>
      </c>
      <c r="L60" s="107">
        <v>6.7500000000000004E-2</v>
      </c>
      <c r="M60" s="93">
        <v>570380</v>
      </c>
      <c r="N60" s="94">
        <v>449171</v>
      </c>
      <c r="O60" s="95">
        <v>0.78700000000000003</v>
      </c>
      <c r="P60" s="19">
        <v>-7.8385717746215278E-2</v>
      </c>
      <c r="Q60" s="96">
        <v>15171.232400273257</v>
      </c>
      <c r="R60" s="98">
        <v>0.91604678198141798</v>
      </c>
      <c r="S60" s="71">
        <v>-1273.6737813107156</v>
      </c>
      <c r="T60" s="67">
        <v>6.7500000000000004E-2</v>
      </c>
      <c r="U60" s="48">
        <v>540797</v>
      </c>
      <c r="V60" s="48">
        <v>467998</v>
      </c>
      <c r="W60" s="18">
        <v>0.86538571774621531</v>
      </c>
      <c r="X60" s="19">
        <v>3.5353761536925044E-2</v>
      </c>
      <c r="Y60" s="48">
        <v>15571.462479134931</v>
      </c>
      <c r="Z60" s="67">
        <v>0.92926087307530125</v>
      </c>
      <c r="AA60" s="69">
        <v>-1101.5116607147102</v>
      </c>
      <c r="AB60" s="102">
        <v>6.7500000000000004E-2</v>
      </c>
      <c r="AC60" s="6">
        <v>523216</v>
      </c>
      <c r="AD60" s="6">
        <v>434286</v>
      </c>
      <c r="AE60" s="7">
        <v>0.83003195620929027</v>
      </c>
      <c r="AF60" s="6">
        <v>14509.4</v>
      </c>
      <c r="AG60" s="6">
        <v>44041.2</v>
      </c>
      <c r="AH60" s="7">
        <v>3.0353563896508469</v>
      </c>
      <c r="AI60" s="17">
        <v>-29531.799999999996</v>
      </c>
    </row>
    <row r="61" spans="1:35" x14ac:dyDescent="0.25">
      <c r="A61" s="104" t="str">
        <f t="shared" si="0"/>
        <v>IndianaPublic Employee Retirement Fund</v>
      </c>
      <c r="B61" s="45" t="s">
        <v>59</v>
      </c>
      <c r="C61" s="46" t="s">
        <v>221</v>
      </c>
      <c r="D61" s="107">
        <v>6.7500000000000004E-2</v>
      </c>
      <c r="E61" s="97">
        <v>18408947</v>
      </c>
      <c r="F61" s="97">
        <v>13870502</v>
      </c>
      <c r="G61" s="98">
        <v>0.753</v>
      </c>
      <c r="H61" s="19">
        <v>-2.0000000000000018E-2</v>
      </c>
      <c r="I61" s="97">
        <v>298695.81450686714</v>
      </c>
      <c r="J61" s="98">
        <v>2.1299796153669099</v>
      </c>
      <c r="K61" s="71">
        <v>337520.18158817565</v>
      </c>
      <c r="L61" s="107">
        <v>6.7500000000000004E-2</v>
      </c>
      <c r="M61" s="93">
        <v>17980568</v>
      </c>
      <c r="N61" s="94">
        <v>13907666</v>
      </c>
      <c r="O61" s="95">
        <v>0.77300000000000002</v>
      </c>
      <c r="P61" s="19">
        <v>-6.9999999999999951E-2</v>
      </c>
      <c r="Q61" s="96">
        <v>275929.72729034047</v>
      </c>
      <c r="R61" s="98">
        <v>2.0147230274792025</v>
      </c>
      <c r="S61" s="71">
        <v>279992.248247565</v>
      </c>
      <c r="T61" s="67">
        <v>6.7500000000000004E-2</v>
      </c>
      <c r="U61" s="48">
        <v>16732223</v>
      </c>
      <c r="V61" s="48">
        <v>14104288</v>
      </c>
      <c r="W61" s="18">
        <v>0.84299999999999997</v>
      </c>
      <c r="X61" s="19">
        <v>4.1096171836808471E-2</v>
      </c>
      <c r="Y61" s="48">
        <v>319623.00318274921</v>
      </c>
      <c r="Z61" s="67">
        <v>1.700614825277929</v>
      </c>
      <c r="AA61" s="69">
        <v>223932.61452968878</v>
      </c>
      <c r="AB61" s="102">
        <v>6.7500000000000004E-2</v>
      </c>
      <c r="AC61" s="6">
        <v>16145680.789000001</v>
      </c>
      <c r="AD61" s="6">
        <v>12947283.232999999</v>
      </c>
      <c r="AE61" s="7">
        <v>0.8019038281631915</v>
      </c>
      <c r="AF61" s="6">
        <v>477342.13199999998</v>
      </c>
      <c r="AG61" s="6">
        <v>455658.47399999999</v>
      </c>
      <c r="AH61" s="7">
        <v>0.95457417951114365</v>
      </c>
      <c r="AI61" s="17">
        <v>21683.657999999996</v>
      </c>
    </row>
    <row r="62" spans="1:35" x14ac:dyDescent="0.25">
      <c r="A62" s="104" t="str">
        <f t="shared" si="0"/>
        <v>IndianaState Excise Police, Gaming Agent, Gaming Control Officer and Conservation Enforcement Officers' Retirement Plan</v>
      </c>
      <c r="B62" s="45" t="s">
        <v>59</v>
      </c>
      <c r="C62" s="46" t="s">
        <v>222</v>
      </c>
      <c r="D62" s="107">
        <v>6.7500000000000004E-2</v>
      </c>
      <c r="E62" s="97">
        <v>138965</v>
      </c>
      <c r="F62" s="97">
        <v>111329</v>
      </c>
      <c r="G62" s="98">
        <v>0.80099999999999993</v>
      </c>
      <c r="H62" s="19">
        <v>-2.8000000000000025E-2</v>
      </c>
      <c r="I62" s="97">
        <v>3497.4349013555911</v>
      </c>
      <c r="J62" s="98">
        <v>1.5854987264985207</v>
      </c>
      <c r="K62" s="71">
        <v>2047.7436807551785</v>
      </c>
      <c r="L62" s="107">
        <v>6.7500000000000004E-2</v>
      </c>
      <c r="M62" s="93">
        <v>132796</v>
      </c>
      <c r="N62" s="94">
        <v>110038</v>
      </c>
      <c r="O62" s="95">
        <v>0.82899999999999996</v>
      </c>
      <c r="P62" s="19">
        <v>-6.6000000000000059E-2</v>
      </c>
      <c r="Q62" s="96">
        <v>3741.3882883474544</v>
      </c>
      <c r="R62" s="98">
        <v>1.440142517060266</v>
      </c>
      <c r="S62" s="71">
        <v>1646.7440585330487</v>
      </c>
      <c r="T62" s="67">
        <v>6.7500000000000004E-2</v>
      </c>
      <c r="U62" s="48">
        <v>123601</v>
      </c>
      <c r="V62" s="48">
        <v>110657</v>
      </c>
      <c r="W62" s="18">
        <v>0.89500000000000002</v>
      </c>
      <c r="X62" s="19">
        <v>6.0025360508734416E-2</v>
      </c>
      <c r="Y62" s="48">
        <v>4210.9353046076258</v>
      </c>
      <c r="Z62" s="67">
        <v>1.3148891137615779</v>
      </c>
      <c r="AA62" s="69">
        <v>1325.9776861752352</v>
      </c>
      <c r="AB62" s="102">
        <v>6.7500000000000004E-2</v>
      </c>
      <c r="AC62" s="6">
        <v>118097</v>
      </c>
      <c r="AD62" s="6">
        <v>98608</v>
      </c>
      <c r="AE62" s="7">
        <v>0.8349746394912656</v>
      </c>
      <c r="AF62" s="6">
        <v>5003.3</v>
      </c>
      <c r="AG62" s="6">
        <v>19740</v>
      </c>
      <c r="AH62" s="7">
        <v>3.9453960386145144</v>
      </c>
      <c r="AI62" s="17">
        <v>-14736.7</v>
      </c>
    </row>
    <row r="63" spans="1:35" x14ac:dyDescent="0.25">
      <c r="A63" s="104" t="str">
        <f t="shared" si="0"/>
        <v>IndianaJudges' Retirement System</v>
      </c>
      <c r="B63" s="45" t="s">
        <v>59</v>
      </c>
      <c r="C63" s="46" t="s">
        <v>56</v>
      </c>
      <c r="D63" s="107">
        <v>6.7500000000000004E-2</v>
      </c>
      <c r="E63" s="97">
        <v>501125</v>
      </c>
      <c r="F63" s="97">
        <v>441790</v>
      </c>
      <c r="G63" s="98">
        <v>0.88200000000000001</v>
      </c>
      <c r="H63" s="19">
        <v>-5.1000000000000045E-2</v>
      </c>
      <c r="I63" s="97">
        <v>12655.928711112952</v>
      </c>
      <c r="J63" s="98">
        <v>1.3834297924709926</v>
      </c>
      <c r="K63" s="71">
        <v>4852.6601192297167</v>
      </c>
      <c r="L63" s="107">
        <v>6.7500000000000004E-2</v>
      </c>
      <c r="M63" s="93">
        <v>468944</v>
      </c>
      <c r="N63" s="94">
        <v>437352</v>
      </c>
      <c r="O63" s="95">
        <v>0.93300000000000005</v>
      </c>
      <c r="P63" s="19">
        <v>2.0000000000000018E-3</v>
      </c>
      <c r="Q63" s="96">
        <v>14050.146668565558</v>
      </c>
      <c r="R63" s="98">
        <v>1.5457376870427688</v>
      </c>
      <c r="S63" s="71">
        <v>7667.6945455146306</v>
      </c>
      <c r="T63" s="67">
        <v>6.7500000000000004E-2</v>
      </c>
      <c r="U63" s="48">
        <v>464855</v>
      </c>
      <c r="V63" s="48">
        <v>432730</v>
      </c>
      <c r="W63" s="18">
        <v>0.93100000000000005</v>
      </c>
      <c r="X63" s="19">
        <v>8.9614905872746231E-2</v>
      </c>
      <c r="Y63" s="48">
        <v>17572.848895936586</v>
      </c>
      <c r="Z63" s="67">
        <v>1.2285254074297323</v>
      </c>
      <c r="AA63" s="69">
        <v>4015.8424536450293</v>
      </c>
      <c r="AB63" s="102">
        <v>6.7500000000000004E-2</v>
      </c>
      <c r="AC63" s="6">
        <v>453110</v>
      </c>
      <c r="AD63" s="6">
        <v>381240</v>
      </c>
      <c r="AE63" s="7">
        <v>0.84138509412725382</v>
      </c>
      <c r="AF63" s="6">
        <v>25458</v>
      </c>
      <c r="AG63" s="6">
        <v>111417.60000000001</v>
      </c>
      <c r="AH63" s="7">
        <v>4.376526042894179</v>
      </c>
      <c r="AI63" s="17">
        <v>-85959.6</v>
      </c>
    </row>
    <row r="64" spans="1:35" x14ac:dyDescent="0.25">
      <c r="A64" s="104" t="str">
        <f t="shared" si="0"/>
        <v>IndianaProsecuting Attorneys' Retirement Fund</v>
      </c>
      <c r="B64" s="45" t="s">
        <v>59</v>
      </c>
      <c r="C64" s="46" t="s">
        <v>62</v>
      </c>
      <c r="D64" s="107">
        <v>6.7500000000000004E-2</v>
      </c>
      <c r="E64" s="97">
        <v>85033</v>
      </c>
      <c r="F64" s="97">
        <v>52792</v>
      </c>
      <c r="G64" s="98">
        <v>0.621</v>
      </c>
      <c r="H64" s="19">
        <v>-6.5000000000000058E-2</v>
      </c>
      <c r="I64" s="97">
        <v>1954.0360864505922</v>
      </c>
      <c r="J64" s="98">
        <v>0.76140172095086356</v>
      </c>
      <c r="K64" s="71">
        <v>-466.22964742702084</v>
      </c>
      <c r="L64" s="107">
        <v>6.7500000000000004E-2</v>
      </c>
      <c r="M64" s="93">
        <v>77861</v>
      </c>
      <c r="N64" s="94">
        <v>53424</v>
      </c>
      <c r="O64" s="95">
        <v>0.68600000000000005</v>
      </c>
      <c r="P64" s="19">
        <v>-0.14799999999999991</v>
      </c>
      <c r="Q64" s="96">
        <v>1022.8280756104778</v>
      </c>
      <c r="R64" s="98">
        <v>1.0737781587001851</v>
      </c>
      <c r="S64" s="71">
        <v>75.462372085394691</v>
      </c>
      <c r="T64" s="67">
        <v>6.7500000000000004E-2</v>
      </c>
      <c r="U64" s="48">
        <v>65336</v>
      </c>
      <c r="V64" s="48">
        <v>54507</v>
      </c>
      <c r="W64" s="18">
        <v>0.83399999999999996</v>
      </c>
      <c r="X64" s="19">
        <v>4.6754278333871468E-2</v>
      </c>
      <c r="Y64" s="48">
        <v>1155.0626460712192</v>
      </c>
      <c r="Z64" s="67">
        <v>1.0501383033174603</v>
      </c>
      <c r="AA64" s="69">
        <v>57.912881299386981</v>
      </c>
      <c r="AB64" s="102">
        <v>6.7500000000000004E-2</v>
      </c>
      <c r="AC64" s="6">
        <v>61940</v>
      </c>
      <c r="AD64" s="6">
        <v>48762</v>
      </c>
      <c r="AE64" s="7">
        <v>0.7872457216661285</v>
      </c>
      <c r="AF64" s="6">
        <v>2542</v>
      </c>
      <c r="AG64" s="6">
        <v>19443</v>
      </c>
      <c r="AH64" s="7">
        <v>7.6487018095987409</v>
      </c>
      <c r="AI64" s="17">
        <v>-16901</v>
      </c>
    </row>
    <row r="65" spans="1:35" x14ac:dyDescent="0.25">
      <c r="A65" s="104" t="str">
        <f t="shared" si="0"/>
        <v>IndianaLegislators' Retirement System</v>
      </c>
      <c r="B65" s="45" t="s">
        <v>59</v>
      </c>
      <c r="C65" s="46" t="s">
        <v>63</v>
      </c>
      <c r="D65" s="107">
        <v>6.7500000000000004E-2</v>
      </c>
      <c r="E65" s="97">
        <v>4015</v>
      </c>
      <c r="F65" s="97">
        <v>2919</v>
      </c>
      <c r="G65" s="98">
        <v>0.72699999999999998</v>
      </c>
      <c r="H65" s="19">
        <v>-7.0000000000000062E-3</v>
      </c>
      <c r="I65" s="97">
        <v>79.69250000000001</v>
      </c>
      <c r="J65" s="98">
        <v>1.7891451567766803</v>
      </c>
      <c r="K65" s="71">
        <v>62.888950406425593</v>
      </c>
      <c r="L65" s="107">
        <v>6.7500000000000004E-2</v>
      </c>
      <c r="M65" s="93">
        <v>4325</v>
      </c>
      <c r="N65" s="94">
        <v>3174</v>
      </c>
      <c r="O65" s="95">
        <v>0.73399999999999999</v>
      </c>
      <c r="P65" s="19">
        <v>-0.10299999999999998</v>
      </c>
      <c r="Q65" s="96">
        <v>48.697500000000005</v>
      </c>
      <c r="R65" s="98">
        <v>2.779384116114902</v>
      </c>
      <c r="S65" s="71">
        <v>86.651557994505438</v>
      </c>
      <c r="T65" s="67">
        <v>6.7500000000000004E-2</v>
      </c>
      <c r="U65" s="48">
        <v>4166</v>
      </c>
      <c r="V65" s="48">
        <v>3489</v>
      </c>
      <c r="W65" s="18">
        <v>0.83699999999999997</v>
      </c>
      <c r="X65" s="19">
        <v>3.8862630966239764E-2</v>
      </c>
      <c r="Y65" s="48">
        <v>66.990000000000009</v>
      </c>
      <c r="Z65" s="67">
        <v>2.1283990208452841</v>
      </c>
      <c r="AA65" s="69">
        <v>75.591450406425594</v>
      </c>
      <c r="AB65" s="102">
        <v>6.7500000000000004E-2</v>
      </c>
      <c r="AC65" s="6">
        <v>4295</v>
      </c>
      <c r="AD65" s="6">
        <v>3428</v>
      </c>
      <c r="AE65" s="7">
        <v>0.7981373690337602</v>
      </c>
      <c r="AF65" s="6">
        <v>140.19999999999999</v>
      </c>
      <c r="AG65" s="6">
        <v>150</v>
      </c>
      <c r="AH65" s="7">
        <v>1.0699001426533525</v>
      </c>
      <c r="AI65" s="17">
        <v>-9.8000000000000114</v>
      </c>
    </row>
    <row r="66" spans="1:35" x14ac:dyDescent="0.25">
      <c r="A66" s="104" t="str">
        <f t="shared" si="0"/>
        <v>IndianaState Teachers' Retirement Fund - Pre 1996</v>
      </c>
      <c r="B66" s="45" t="s">
        <v>59</v>
      </c>
      <c r="C66" s="46" t="s">
        <v>223</v>
      </c>
      <c r="D66" s="107">
        <v>6.7500000000000004E-2</v>
      </c>
      <c r="E66" s="97">
        <v>16840200</v>
      </c>
      <c r="F66" s="97">
        <v>4787529</v>
      </c>
      <c r="G66" s="98">
        <v>0.28399999999999997</v>
      </c>
      <c r="H66" s="19">
        <v>-1.6000000000000014E-2</v>
      </c>
      <c r="I66" s="97">
        <v>818665.26887779578</v>
      </c>
      <c r="J66" s="98">
        <v>1.1264428346055086</v>
      </c>
      <c r="K66" s="71">
        <v>103514.35718998942</v>
      </c>
      <c r="L66" s="107">
        <v>6.7500000000000004E-2</v>
      </c>
      <c r="M66" s="93">
        <v>17017747</v>
      </c>
      <c r="N66" s="94">
        <v>5099910</v>
      </c>
      <c r="O66" s="95">
        <v>0.3</v>
      </c>
      <c r="P66" s="19">
        <v>-3.6000000000000032E-2</v>
      </c>
      <c r="Q66" s="96">
        <v>747226.33474663622</v>
      </c>
      <c r="R66" s="98">
        <v>1.1772784396600502</v>
      </c>
      <c r="S66" s="71">
        <v>132467.11869678204</v>
      </c>
      <c r="T66" s="67">
        <v>6.7500000000000004E-2</v>
      </c>
      <c r="U66" s="48">
        <v>16355216</v>
      </c>
      <c r="V66" s="48">
        <v>5501867</v>
      </c>
      <c r="W66" s="18">
        <v>0.33600000000000002</v>
      </c>
      <c r="X66" s="19">
        <v>1.7995901078452892E-2</v>
      </c>
      <c r="Y66" s="48">
        <v>779537.45137888868</v>
      </c>
      <c r="Z66" s="67">
        <v>1.1026559032474204</v>
      </c>
      <c r="AA66" s="69">
        <v>80024.121186491917</v>
      </c>
      <c r="AB66" s="102">
        <v>6.7500000000000004E-2</v>
      </c>
      <c r="AC66" s="6">
        <v>16462379</v>
      </c>
      <c r="AD66" s="6">
        <v>5235104</v>
      </c>
      <c r="AE66" s="7">
        <v>0.31800409892154713</v>
      </c>
      <c r="AF66" s="6">
        <v>873751</v>
      </c>
      <c r="AG66" s="6">
        <v>1013080</v>
      </c>
      <c r="AH66" s="7">
        <v>1.1594607617044215</v>
      </c>
      <c r="AI66" s="17">
        <v>-139329</v>
      </c>
    </row>
    <row r="67" spans="1:35" x14ac:dyDescent="0.25">
      <c r="A67" s="104" t="str">
        <f t="shared" si="0"/>
        <v>IndianaState Teachers' Retirement Fund - 1996 Account</v>
      </c>
      <c r="B67" s="45" t="s">
        <v>59</v>
      </c>
      <c r="C67" s="46" t="s">
        <v>224</v>
      </c>
      <c r="D67" s="107">
        <v>6.7500000000000004E-2</v>
      </c>
      <c r="E67" s="97">
        <v>6391750</v>
      </c>
      <c r="F67" s="97">
        <v>5611230</v>
      </c>
      <c r="G67" s="98">
        <v>0.878</v>
      </c>
      <c r="H67" s="19">
        <v>-3.3000000000000029E-2</v>
      </c>
      <c r="I67" s="97">
        <v>112014.23485912889</v>
      </c>
      <c r="J67" s="98">
        <v>1.9888949805275535</v>
      </c>
      <c r="K67" s="71">
        <v>110770.31459982708</v>
      </c>
      <c r="L67" s="107">
        <v>6.7500000000000004E-2</v>
      </c>
      <c r="M67" s="93">
        <v>5905691</v>
      </c>
      <c r="N67" s="94">
        <v>5379113</v>
      </c>
      <c r="O67" s="95">
        <v>0.91100000000000003</v>
      </c>
      <c r="P67" s="19">
        <v>-7.999999999999996E-2</v>
      </c>
      <c r="Q67" s="96">
        <v>84714.488283247032</v>
      </c>
      <c r="R67" s="98">
        <v>2.5095365959095655</v>
      </c>
      <c r="S67" s="71">
        <v>127879.62026731348</v>
      </c>
      <c r="T67" s="67">
        <v>6.7500000000000004E-2</v>
      </c>
      <c r="U67" s="48">
        <v>5236993</v>
      </c>
      <c r="V67" s="48">
        <v>5189442</v>
      </c>
      <c r="W67" s="18">
        <v>0.99099999999999999</v>
      </c>
      <c r="X67" s="19">
        <v>5.3227424316788174E-2</v>
      </c>
      <c r="Y67" s="48">
        <v>92023.122274301248</v>
      </c>
      <c r="Z67" s="67">
        <v>2.1865865568863305</v>
      </c>
      <c r="AA67" s="69">
        <v>109193.3998133929</v>
      </c>
      <c r="AB67" s="102">
        <v>6.7500000000000004E-2</v>
      </c>
      <c r="AC67" s="6">
        <v>4749369</v>
      </c>
      <c r="AD67" s="6">
        <v>4453828</v>
      </c>
      <c r="AE67" s="7">
        <v>0.93777257568321182</v>
      </c>
      <c r="AF67" s="6">
        <v>167311</v>
      </c>
      <c r="AG67" s="6">
        <v>180715</v>
      </c>
      <c r="AH67" s="7">
        <v>1.0801142782004769</v>
      </c>
      <c r="AI67" s="17">
        <v>-13404</v>
      </c>
    </row>
    <row r="68" spans="1:35" x14ac:dyDescent="0.25">
      <c r="A68" s="104" t="str">
        <f t="shared" ref="A68:A131" si="1">B68&amp;C68</f>
        <v>Indiana1977 Police Officers’ and Firefighters’ Pension and Disability Fund</v>
      </c>
      <c r="B68" s="45" t="s">
        <v>59</v>
      </c>
      <c r="C68" s="46" t="s">
        <v>64</v>
      </c>
      <c r="D68" s="107">
        <v>6.7500000000000004E-2</v>
      </c>
      <c r="E68" s="97">
        <v>5039836</v>
      </c>
      <c r="F68" s="97">
        <v>4950999</v>
      </c>
      <c r="G68" s="98">
        <v>0.98199999999999998</v>
      </c>
      <c r="H68" s="19">
        <v>-5.0000000000000044E-2</v>
      </c>
      <c r="I68" s="97">
        <v>72988.671091624448</v>
      </c>
      <c r="J68" s="98">
        <v>2.147037479103195</v>
      </c>
      <c r="K68" s="71">
        <v>83720.741292029154</v>
      </c>
      <c r="L68" s="107">
        <v>6.7500000000000004E-2</v>
      </c>
      <c r="M68" s="93">
        <v>4680695</v>
      </c>
      <c r="N68" s="94">
        <v>4828415</v>
      </c>
      <c r="O68" s="95">
        <v>1.032</v>
      </c>
      <c r="P68" s="19">
        <v>2.100000000000013E-2</v>
      </c>
      <c r="Q68" s="96">
        <v>89794.933579428558</v>
      </c>
      <c r="R68" s="98">
        <v>1.6879257585808987</v>
      </c>
      <c r="S68" s="71">
        <v>61772.247799349803</v>
      </c>
      <c r="T68" s="67">
        <v>6.7500000000000004E-2</v>
      </c>
      <c r="U68" s="48">
        <v>4706998</v>
      </c>
      <c r="V68" s="48">
        <v>4757978</v>
      </c>
      <c r="W68" s="18">
        <v>1.0109999999999999</v>
      </c>
      <c r="X68" s="19">
        <v>5.9314491388127277E-2</v>
      </c>
      <c r="Y68" s="48">
        <v>108532.38910192077</v>
      </c>
      <c r="Z68" s="67">
        <v>1.3338948871147933</v>
      </c>
      <c r="AA68" s="69">
        <v>36238.409807484655</v>
      </c>
      <c r="AB68" s="102">
        <v>6.7500000000000004E-2</v>
      </c>
      <c r="AC68" s="6">
        <v>4392947</v>
      </c>
      <c r="AD68" s="6">
        <v>4180704</v>
      </c>
      <c r="AE68" s="7">
        <v>0.95168550861187262</v>
      </c>
      <c r="AF68" s="6">
        <v>88287</v>
      </c>
      <c r="AG68" s="6">
        <v>137111</v>
      </c>
      <c r="AH68" s="7">
        <v>1.5530146001110017</v>
      </c>
      <c r="AI68" s="17">
        <v>-48824</v>
      </c>
    </row>
    <row r="69" spans="1:35" x14ac:dyDescent="0.25">
      <c r="A69" s="104" t="str">
        <f t="shared" si="1"/>
        <v>IowaPublic Employees' Retirement System</v>
      </c>
      <c r="B69" s="45" t="s">
        <v>65</v>
      </c>
      <c r="C69" s="46" t="s">
        <v>24</v>
      </c>
      <c r="D69" s="107">
        <v>7.4999999999999997E-2</v>
      </c>
      <c r="E69" s="97">
        <v>34619749.147</v>
      </c>
      <c r="F69" s="97">
        <v>28326433.655999999</v>
      </c>
      <c r="G69" s="98">
        <v>0.81819999999999993</v>
      </c>
      <c r="H69" s="19">
        <v>-3.3700000000000063E-2</v>
      </c>
      <c r="I69" s="97">
        <v>695336.90463059396</v>
      </c>
      <c r="J69" s="98">
        <v>1.0688450256065345</v>
      </c>
      <c r="K69" s="71">
        <v>47870.487004461698</v>
      </c>
      <c r="L69" s="107">
        <v>7.4999999999999997E-2</v>
      </c>
      <c r="M69" s="93">
        <v>33370318.730999999</v>
      </c>
      <c r="N69" s="94">
        <v>28429834.829</v>
      </c>
      <c r="O69" s="95">
        <v>0.85189999999999999</v>
      </c>
      <c r="P69" s="19">
        <v>-2.4199999999999999E-2</v>
      </c>
      <c r="Q69" s="96">
        <v>615951.53799370292</v>
      </c>
      <c r="R69" s="98">
        <v>1.1351852637671496</v>
      </c>
      <c r="S69" s="71">
        <v>83267.571131460136</v>
      </c>
      <c r="T69" s="67">
        <v>7.4999999999999997E-2</v>
      </c>
      <c r="U69" s="48">
        <v>32004456.088</v>
      </c>
      <c r="V69" s="48">
        <v>28038549.892999999</v>
      </c>
      <c r="W69" s="18">
        <v>0.87609999999999999</v>
      </c>
      <c r="X69" s="19">
        <v>6.5856088126956314E-2</v>
      </c>
      <c r="Y69" s="48">
        <v>696509.42230629711</v>
      </c>
      <c r="Z69" s="67">
        <v>0.97253888195230553</v>
      </c>
      <c r="AA69" s="69">
        <v>-19126.927467284724</v>
      </c>
      <c r="AB69" s="102">
        <v>7.4999999999999997E-2</v>
      </c>
      <c r="AC69" s="6">
        <v>30498342.32</v>
      </c>
      <c r="AD69" s="6">
        <v>24711096.186999999</v>
      </c>
      <c r="AE69" s="7">
        <v>0.81024391187304368</v>
      </c>
      <c r="AF69" s="6">
        <v>614846.60800000001</v>
      </c>
      <c r="AG69" s="6">
        <v>602444.103</v>
      </c>
      <c r="AH69" s="7">
        <v>0.97982829401898563</v>
      </c>
      <c r="AI69" s="17">
        <v>12402.505000000005</v>
      </c>
    </row>
    <row r="70" spans="1:35" x14ac:dyDescent="0.25">
      <c r="A70" s="104" t="str">
        <f t="shared" si="1"/>
        <v>IowaPeace Officers' Retirement, Accident and Disability System</v>
      </c>
      <c r="B70" s="45" t="s">
        <v>65</v>
      </c>
      <c r="C70" s="46" t="s">
        <v>225</v>
      </c>
      <c r="D70" s="107">
        <v>7.4999999999999997E-2</v>
      </c>
      <c r="E70" s="97">
        <v>578389</v>
      </c>
      <c r="F70" s="97">
        <v>403085</v>
      </c>
      <c r="G70" s="98">
        <v>0.69689999999999996</v>
      </c>
      <c r="H70" s="19">
        <v>-7.1100000000000052E-2</v>
      </c>
      <c r="I70" s="97">
        <v>16849.949138530061</v>
      </c>
      <c r="J70" s="98">
        <v>1.265521345909755</v>
      </c>
      <c r="K70" s="71">
        <v>4474.0211737734171</v>
      </c>
      <c r="L70" s="107">
        <v>0.08</v>
      </c>
      <c r="M70" s="93">
        <v>534627</v>
      </c>
      <c r="N70" s="94">
        <v>410599</v>
      </c>
      <c r="O70" s="95">
        <v>0.76800000000000002</v>
      </c>
      <c r="P70" s="19">
        <v>7.7000000000000401E-3</v>
      </c>
      <c r="Q70" s="96">
        <v>16553.400651654239</v>
      </c>
      <c r="R70" s="98">
        <v>1.1677797601679765</v>
      </c>
      <c r="S70" s="71">
        <v>2777.3255912989734</v>
      </c>
      <c r="T70" s="67">
        <v>0.08</v>
      </c>
      <c r="U70" s="48">
        <v>515860</v>
      </c>
      <c r="V70" s="48">
        <v>392195</v>
      </c>
      <c r="W70" s="18">
        <v>0.76029999999999998</v>
      </c>
      <c r="X70" s="19">
        <v>0.1194537287173324</v>
      </c>
      <c r="Y70" s="48">
        <v>20093.37904600599</v>
      </c>
      <c r="Z70" s="67">
        <v>0.91622061135152844</v>
      </c>
      <c r="AA70" s="69">
        <v>-1683.4110123563914</v>
      </c>
      <c r="AB70" s="102">
        <v>0.08</v>
      </c>
      <c r="AC70" s="6">
        <v>498469</v>
      </c>
      <c r="AD70" s="6">
        <v>319442</v>
      </c>
      <c r="AE70" s="7">
        <v>0.64084627128266758</v>
      </c>
      <c r="AF70" s="6">
        <v>18785.848999999998</v>
      </c>
      <c r="AG70" s="6">
        <v>11777.661</v>
      </c>
      <c r="AH70" s="7">
        <v>0.62694323796598184</v>
      </c>
      <c r="AI70" s="17">
        <v>7008.1879999999983</v>
      </c>
    </row>
    <row r="71" spans="1:35" x14ac:dyDescent="0.25">
      <c r="A71" s="104" t="str">
        <f t="shared" si="1"/>
        <v>IowaJudicial Retirement System</v>
      </c>
      <c r="B71" s="45" t="s">
        <v>65</v>
      </c>
      <c r="C71" s="46" t="s">
        <v>26</v>
      </c>
      <c r="D71" s="107">
        <v>7.4999999999999997E-2</v>
      </c>
      <c r="E71" s="97">
        <v>190934</v>
      </c>
      <c r="F71" s="97">
        <v>161153</v>
      </c>
      <c r="G71" s="98">
        <v>0.84400000000000008</v>
      </c>
      <c r="H71" s="19">
        <v>-3.6399999999999877E-2</v>
      </c>
      <c r="I71" s="97">
        <v>5156.4201648194103</v>
      </c>
      <c r="J71" s="98">
        <v>1.7427084243006568</v>
      </c>
      <c r="K71" s="71">
        <v>3829.7166956451565</v>
      </c>
      <c r="L71" s="107">
        <v>7.4999999999999997E-2</v>
      </c>
      <c r="M71" s="93">
        <v>186269</v>
      </c>
      <c r="N71" s="94">
        <v>163990</v>
      </c>
      <c r="O71" s="95">
        <v>0.88039999999999996</v>
      </c>
      <c r="P71" s="19">
        <v>3.2299999999999995E-2</v>
      </c>
      <c r="Q71" s="96">
        <v>5770.5191896690812</v>
      </c>
      <c r="R71" s="98">
        <v>1.5674907960647928</v>
      </c>
      <c r="S71" s="71">
        <v>3274.7165286524705</v>
      </c>
      <c r="T71" s="67">
        <v>7.4999999999999997E-2</v>
      </c>
      <c r="U71" s="48">
        <v>183916</v>
      </c>
      <c r="V71" s="48">
        <v>155974</v>
      </c>
      <c r="W71" s="18">
        <v>0.84809999999999997</v>
      </c>
      <c r="X71" s="19">
        <v>0.13549999999999995</v>
      </c>
      <c r="Y71" s="48">
        <v>7503.6002075637407</v>
      </c>
      <c r="Z71" s="67">
        <v>1.1924641767216517</v>
      </c>
      <c r="AA71" s="69">
        <v>1444.1742363971698</v>
      </c>
      <c r="AB71" s="102">
        <v>7.4999999999999997E-2</v>
      </c>
      <c r="AC71" s="6">
        <v>178725</v>
      </c>
      <c r="AD71" s="6">
        <v>127353</v>
      </c>
      <c r="AE71" s="7">
        <v>0.71260000000000001</v>
      </c>
      <c r="AF71" s="6">
        <v>8085.6270000000004</v>
      </c>
      <c r="AG71" s="6">
        <v>8050.2539999999999</v>
      </c>
      <c r="AH71" s="7">
        <v>0.99562520012362676</v>
      </c>
      <c r="AI71" s="17">
        <v>35.373000000000502</v>
      </c>
    </row>
    <row r="72" spans="1:35" x14ac:dyDescent="0.25">
      <c r="A72" s="104" t="str">
        <f t="shared" si="1"/>
        <v>KansasPublic Employees Retirement System</v>
      </c>
      <c r="B72" s="45" t="s">
        <v>66</v>
      </c>
      <c r="C72" s="46" t="s">
        <v>35</v>
      </c>
      <c r="D72" s="107">
        <v>0.08</v>
      </c>
      <c r="E72" s="97">
        <v>26410538</v>
      </c>
      <c r="F72" s="97">
        <v>17192432</v>
      </c>
      <c r="G72" s="98">
        <v>0.65099999999999991</v>
      </c>
      <c r="H72" s="19">
        <v>1.4999999999999458E-3</v>
      </c>
      <c r="I72" s="97">
        <v>868840.30295053672</v>
      </c>
      <c r="J72" s="98">
        <v>2.0802591971028983</v>
      </c>
      <c r="K72" s="71">
        <v>938572.72807598568</v>
      </c>
      <c r="L72" s="107">
        <v>0.08</v>
      </c>
      <c r="M72" s="93">
        <v>25614471</v>
      </c>
      <c r="N72" s="94">
        <v>16635521</v>
      </c>
      <c r="O72" s="95">
        <v>0.64949999999999997</v>
      </c>
      <c r="P72" s="19">
        <v>-1.650000000000007E-2</v>
      </c>
      <c r="Q72" s="96">
        <v>838241.19953710982</v>
      </c>
      <c r="R72" s="98">
        <v>0.85614398424116733</v>
      </c>
      <c r="S72" s="71">
        <v>-120586.03921031323</v>
      </c>
      <c r="T72" s="67">
        <v>0.08</v>
      </c>
      <c r="U72" s="48">
        <v>24827591</v>
      </c>
      <c r="V72" s="48">
        <v>16535797</v>
      </c>
      <c r="W72" s="18">
        <v>0.66600000000000004</v>
      </c>
      <c r="X72" s="19">
        <v>6.7415509257376605E-2</v>
      </c>
      <c r="Y72" s="48">
        <v>998887.80456329929</v>
      </c>
      <c r="Z72" s="67">
        <v>0.73016274387160762</v>
      </c>
      <c r="AA72" s="69">
        <v>-269537.14436347457</v>
      </c>
      <c r="AB72" s="102">
        <v>0.08</v>
      </c>
      <c r="AC72" s="6">
        <v>24328670.138</v>
      </c>
      <c r="AD72" s="6">
        <v>14562764.625</v>
      </c>
      <c r="AE72" s="13">
        <v>0.59858449074262343</v>
      </c>
      <c r="AF72" s="6">
        <v>825196.97199999995</v>
      </c>
      <c r="AG72" s="6">
        <v>618897.72900000005</v>
      </c>
      <c r="AH72" s="7">
        <v>0.75</v>
      </c>
      <c r="AI72" s="17">
        <v>206299.2429999999</v>
      </c>
    </row>
    <row r="73" spans="1:35" x14ac:dyDescent="0.25">
      <c r="A73" s="104" t="str">
        <f t="shared" si="1"/>
        <v>KentuckyEmployees Retirement System - Hazardous</v>
      </c>
      <c r="B73" s="45" t="s">
        <v>67</v>
      </c>
      <c r="C73" s="46" t="s">
        <v>226</v>
      </c>
      <c r="D73" s="107">
        <v>7.4999999999999997E-2</v>
      </c>
      <c r="E73" s="97">
        <v>919518</v>
      </c>
      <c r="F73" s="97">
        <v>527880</v>
      </c>
      <c r="G73" s="98">
        <v>0.57409999999999994</v>
      </c>
      <c r="H73" s="19">
        <v>-4.2900000000000049E-2</v>
      </c>
      <c r="I73" s="97">
        <v>30154.832476998752</v>
      </c>
      <c r="J73" s="98">
        <v>0.81694674797295352</v>
      </c>
      <c r="K73" s="71">
        <v>-5519.9401492454199</v>
      </c>
      <c r="L73" s="107">
        <v>7.4999999999999997E-2</v>
      </c>
      <c r="M73" s="93">
        <v>895433</v>
      </c>
      <c r="N73" s="94">
        <v>552468</v>
      </c>
      <c r="O73" s="95">
        <v>0.61699999999999999</v>
      </c>
      <c r="P73" s="19">
        <v>-7.0400000000000018E-2</v>
      </c>
      <c r="Q73" s="96">
        <v>24810.642746440179</v>
      </c>
      <c r="R73" s="98">
        <v>1.1938883667765405</v>
      </c>
      <c r="S73" s="71">
        <v>4810.4950007835068</v>
      </c>
      <c r="T73" s="67">
        <v>7.7499999999999999E-2</v>
      </c>
      <c r="U73" s="48">
        <v>816850</v>
      </c>
      <c r="V73" s="48">
        <v>561484</v>
      </c>
      <c r="W73" s="18">
        <v>0.68740000000000001</v>
      </c>
      <c r="X73" s="19">
        <v>4.2399999999999993E-2</v>
      </c>
      <c r="Y73" s="48">
        <v>25784.376076651657</v>
      </c>
      <c r="Z73" s="67">
        <v>0.46985091997406975</v>
      </c>
      <c r="AA73" s="69">
        <v>-13669.56325607948</v>
      </c>
      <c r="AB73" s="102">
        <v>7.7499999999999999E-2</v>
      </c>
      <c r="AC73" s="6">
        <v>783980.59400000004</v>
      </c>
      <c r="AD73" s="6">
        <v>505656.80800000002</v>
      </c>
      <c r="AE73" s="7">
        <v>0.64500000000000002</v>
      </c>
      <c r="AF73" s="6">
        <v>21501.580999999998</v>
      </c>
      <c r="AG73" s="6">
        <v>27333.681</v>
      </c>
      <c r="AH73" s="7">
        <v>1.2712405194762191</v>
      </c>
      <c r="AI73" s="17">
        <v>-5832.1000000000022</v>
      </c>
    </row>
    <row r="74" spans="1:35" x14ac:dyDescent="0.25">
      <c r="A74" s="104" t="str">
        <f t="shared" si="1"/>
        <v>KentuckyEmployees Retirement System - Nonhazardous</v>
      </c>
      <c r="B74" s="45" t="s">
        <v>67</v>
      </c>
      <c r="C74" s="46" t="s">
        <v>227</v>
      </c>
      <c r="D74" s="107">
        <v>6.7500000000000004E-2</v>
      </c>
      <c r="E74" s="97">
        <v>13379782</v>
      </c>
      <c r="F74" s="97">
        <v>1980292</v>
      </c>
      <c r="G74" s="98">
        <v>0.14800000000000002</v>
      </c>
      <c r="H74" s="19">
        <v>-4.0299999999999975E-2</v>
      </c>
      <c r="I74" s="97">
        <v>781607.49572593579</v>
      </c>
      <c r="J74" s="98">
        <v>0.68061887414789235</v>
      </c>
      <c r="K74" s="71">
        <v>-249630.68195939576</v>
      </c>
      <c r="L74" s="107">
        <v>7.4999999999999997E-2</v>
      </c>
      <c r="M74" s="93">
        <v>12359673</v>
      </c>
      <c r="N74" s="94">
        <v>2327782</v>
      </c>
      <c r="O74" s="95">
        <v>0.1883</v>
      </c>
      <c r="P74" s="19">
        <v>-3.4900000000000014E-2</v>
      </c>
      <c r="Q74" s="96">
        <v>730580.23832182749</v>
      </c>
      <c r="R74" s="98">
        <v>0.7412332554705241</v>
      </c>
      <c r="S74" s="71">
        <v>-189049.86988810799</v>
      </c>
      <c r="T74" s="67">
        <v>7.7499999999999999E-2</v>
      </c>
      <c r="U74" s="48">
        <v>11550110</v>
      </c>
      <c r="V74" s="48">
        <v>2578290</v>
      </c>
      <c r="W74" s="18">
        <v>0.22320000000000001</v>
      </c>
      <c r="X74" s="19">
        <v>-8.3109297040295238E-3</v>
      </c>
      <c r="Y74" s="48">
        <v>706874.65682703967</v>
      </c>
      <c r="Z74" s="67">
        <v>0.43589591458242716</v>
      </c>
      <c r="AA74" s="69">
        <v>-398750.88179427787</v>
      </c>
      <c r="AB74" s="102">
        <v>7.7499999999999999E-2</v>
      </c>
      <c r="AC74" s="6">
        <v>11386602.159</v>
      </c>
      <c r="AD74" s="6">
        <v>2636122.852</v>
      </c>
      <c r="AE74" s="7">
        <v>0.23151092970402953</v>
      </c>
      <c r="AF74" s="6">
        <v>485395.93400000001</v>
      </c>
      <c r="AG74" s="6">
        <v>280874.152</v>
      </c>
      <c r="AH74" s="7">
        <v>0.57864957723358268</v>
      </c>
      <c r="AI74" s="17">
        <v>204521.78200000001</v>
      </c>
    </row>
    <row r="75" spans="1:35" x14ac:dyDescent="0.25">
      <c r="A75" s="104" t="str">
        <f t="shared" si="1"/>
        <v>KentuckyState Police Retirement System</v>
      </c>
      <c r="B75" s="45" t="s">
        <v>67</v>
      </c>
      <c r="C75" s="46" t="s">
        <v>33</v>
      </c>
      <c r="D75" s="107">
        <v>6.7500000000000004E-2</v>
      </c>
      <c r="E75" s="97">
        <v>795422</v>
      </c>
      <c r="F75" s="97">
        <v>218013</v>
      </c>
      <c r="G75" s="98">
        <v>0.27410000000000001</v>
      </c>
      <c r="H75" s="19">
        <v>-6.2699999999999978E-2</v>
      </c>
      <c r="I75" s="97">
        <v>39465.842279939476</v>
      </c>
      <c r="J75" s="98">
        <v>0.67837952732330431</v>
      </c>
      <c r="K75" s="71">
        <v>-12693.022848658056</v>
      </c>
      <c r="L75" s="107">
        <v>7.4999999999999997E-2</v>
      </c>
      <c r="M75" s="93">
        <v>734157</v>
      </c>
      <c r="N75" s="94">
        <v>247229</v>
      </c>
      <c r="O75" s="95">
        <v>0.33679999999999999</v>
      </c>
      <c r="P75" s="19">
        <v>-4.6399999999999997E-2</v>
      </c>
      <c r="Q75" s="96">
        <v>34813.824045190602</v>
      </c>
      <c r="R75" s="98">
        <v>0.95383037710515584</v>
      </c>
      <c r="S75" s="71">
        <v>-1607.3411276939078</v>
      </c>
      <c r="T75" s="67">
        <v>7.7499999999999999E-2</v>
      </c>
      <c r="U75" s="48">
        <v>681119</v>
      </c>
      <c r="V75" s="48">
        <v>260974</v>
      </c>
      <c r="W75" s="18">
        <v>0.38319999999999999</v>
      </c>
      <c r="X75" s="19">
        <v>1.2199999999999989E-2</v>
      </c>
      <c r="Y75" s="48">
        <v>35052.817576923626</v>
      </c>
      <c r="Z75" s="67">
        <v>0.60052659024472943</v>
      </c>
      <c r="AA75" s="69">
        <v>-14002.668558983161</v>
      </c>
      <c r="AB75" s="102">
        <v>7.7499999999999999E-2</v>
      </c>
      <c r="AC75" s="6">
        <v>651580.65399999998</v>
      </c>
      <c r="AD75" s="6">
        <v>241800.32800000001</v>
      </c>
      <c r="AE75" s="7">
        <v>0.371</v>
      </c>
      <c r="AF75" s="6">
        <v>23117.291000000001</v>
      </c>
      <c r="AG75" s="6">
        <v>18501.09</v>
      </c>
      <c r="AH75" s="7">
        <v>0.80031392951708746</v>
      </c>
      <c r="AI75" s="17">
        <v>4616.2010000000009</v>
      </c>
    </row>
    <row r="76" spans="1:35" x14ac:dyDescent="0.25">
      <c r="A76" s="104" t="str">
        <f t="shared" si="1"/>
        <v>KentuckyJudicial Retirement Plan</v>
      </c>
      <c r="B76" s="45" t="s">
        <v>67</v>
      </c>
      <c r="C76" s="46" t="s">
        <v>228</v>
      </c>
      <c r="D76" s="107">
        <v>6.4100000000000004E-2</v>
      </c>
      <c r="E76" s="97">
        <v>376500</v>
      </c>
      <c r="F76" s="97">
        <v>267200</v>
      </c>
      <c r="G76" s="98">
        <v>0.71</v>
      </c>
      <c r="H76" s="19">
        <v>-3.0000000000000027E-3</v>
      </c>
      <c r="I76" s="97">
        <v>9885.8312116516136</v>
      </c>
      <c r="J76" s="98">
        <v>1.5860673257106817</v>
      </c>
      <c r="K76" s="71">
        <v>5793.7626606398499</v>
      </c>
      <c r="L76" s="107">
        <v>6.4100000000000004E-2</v>
      </c>
      <c r="M76" s="93">
        <v>371200</v>
      </c>
      <c r="N76" s="94">
        <v>264500</v>
      </c>
      <c r="O76" s="95">
        <v>0.71299999999999997</v>
      </c>
      <c r="P76" s="19">
        <v>4.6999999999999931E-2</v>
      </c>
      <c r="Q76" s="96">
        <v>10570.04668016424</v>
      </c>
      <c r="R76" s="98">
        <v>1.5010799179018168</v>
      </c>
      <c r="S76" s="71">
        <v>5296.4381227150679</v>
      </c>
      <c r="T76" s="67">
        <v>6.1499999999999999E-2</v>
      </c>
      <c r="U76" s="48">
        <v>366300</v>
      </c>
      <c r="V76" s="48">
        <v>243900</v>
      </c>
      <c r="W76" s="18">
        <v>0.66600000000000004</v>
      </c>
      <c r="X76" s="19">
        <v>0.10887382222063591</v>
      </c>
      <c r="Y76" s="48">
        <v>10132.657478819192</v>
      </c>
      <c r="Z76" s="67">
        <v>1.2658732186960906</v>
      </c>
      <c r="AA76" s="69">
        <v>2694.0022578386724</v>
      </c>
      <c r="AB76" s="102">
        <v>7.0000000000000007E-2</v>
      </c>
      <c r="AC76" s="6">
        <v>332125.55499999999</v>
      </c>
      <c r="AD76" s="6">
        <v>185035.84099999999</v>
      </c>
      <c r="AE76" s="7">
        <v>0.55712617777936413</v>
      </c>
      <c r="AF76" s="6">
        <v>15220</v>
      </c>
      <c r="AG76" s="6">
        <v>10399</v>
      </c>
      <c r="AH76" s="7">
        <v>0.68330000000000002</v>
      </c>
      <c r="AI76" s="17">
        <v>4821</v>
      </c>
    </row>
    <row r="77" spans="1:35" x14ac:dyDescent="0.25">
      <c r="A77" s="104" t="str">
        <f t="shared" si="1"/>
        <v>KentuckyLegislators' Retirement Plan</v>
      </c>
      <c r="B77" s="45" t="s">
        <v>67</v>
      </c>
      <c r="C77" s="46" t="s">
        <v>229</v>
      </c>
      <c r="D77" s="107">
        <v>6.8499999999999991E-2</v>
      </c>
      <c r="E77" s="97">
        <v>78300</v>
      </c>
      <c r="F77" s="97">
        <v>61800</v>
      </c>
      <c r="G77" s="98">
        <v>0.78900000000000003</v>
      </c>
      <c r="H77" s="19">
        <v>0</v>
      </c>
      <c r="I77" s="97">
        <v>1692.7451790119992</v>
      </c>
      <c r="J77" s="98">
        <v>2.0762258537826632</v>
      </c>
      <c r="K77" s="71">
        <v>1821.7761255186763</v>
      </c>
      <c r="L77" s="107">
        <v>6.8500000000000005E-2</v>
      </c>
      <c r="M77" s="93">
        <v>76200</v>
      </c>
      <c r="N77" s="94">
        <v>60100</v>
      </c>
      <c r="O77" s="95">
        <v>0.78900000000000003</v>
      </c>
      <c r="P77" s="19">
        <v>9.5000000000000084E-2</v>
      </c>
      <c r="Q77" s="96">
        <v>2360.102325594497</v>
      </c>
      <c r="R77" s="98">
        <v>1.4866984481317826</v>
      </c>
      <c r="S77" s="71">
        <v>1148.6581392990529</v>
      </c>
      <c r="T77" s="67">
        <v>6.5000000000000002E-2</v>
      </c>
      <c r="U77" s="48">
        <v>78700</v>
      </c>
      <c r="V77" s="48">
        <v>54600</v>
      </c>
      <c r="W77" s="18">
        <v>0.69399999999999995</v>
      </c>
      <c r="X77" s="19">
        <v>0.12428411091096414</v>
      </c>
      <c r="Y77" s="48">
        <v>2501.1183913442278</v>
      </c>
      <c r="Z77" s="67">
        <v>0.74444076071954768</v>
      </c>
      <c r="AA77" s="69">
        <v>-639.18391344227962</v>
      </c>
      <c r="AB77" s="102">
        <v>7.0000000000000007E-2</v>
      </c>
      <c r="AC77" s="6">
        <v>72601.153999999995</v>
      </c>
      <c r="AD77" s="6">
        <v>41362.031000000003</v>
      </c>
      <c r="AE77" s="7">
        <v>0.56971588908903581</v>
      </c>
      <c r="AF77" s="6">
        <v>3215</v>
      </c>
      <c r="AG77" s="6">
        <v>1696</v>
      </c>
      <c r="AH77" s="7">
        <v>0.52800000000000002</v>
      </c>
      <c r="AI77" s="17">
        <v>1519</v>
      </c>
    </row>
    <row r="78" spans="1:35" x14ac:dyDescent="0.25">
      <c r="A78" s="104" t="str">
        <f t="shared" si="1"/>
        <v>KentuckyTeachers' Retirement System</v>
      </c>
      <c r="B78" s="45" t="s">
        <v>67</v>
      </c>
      <c r="C78" s="46" t="s">
        <v>21</v>
      </c>
      <c r="D78" s="107">
        <v>4.2000000000000003E-2</v>
      </c>
      <c r="E78" s="97">
        <v>47736901</v>
      </c>
      <c r="F78" s="97">
        <v>16812832</v>
      </c>
      <c r="G78" s="98">
        <v>0.35220000000000001</v>
      </c>
      <c r="H78" s="19">
        <v>-7.2699999999999987E-2</v>
      </c>
      <c r="I78" s="97">
        <v>1992367.0250408747</v>
      </c>
      <c r="J78" s="98">
        <v>0.29065315579900763</v>
      </c>
      <c r="K78" s="71">
        <v>-1413279.261702864</v>
      </c>
      <c r="L78" s="107">
        <v>4.8800000000000003E-2</v>
      </c>
      <c r="M78" s="93">
        <v>42476699</v>
      </c>
      <c r="N78" s="94">
        <v>18049131</v>
      </c>
      <c r="O78" s="95">
        <v>0.4249</v>
      </c>
      <c r="P78" s="19">
        <v>-3.1000000000000028E-2</v>
      </c>
      <c r="Q78" s="96">
        <v>1828236.6325080111</v>
      </c>
      <c r="R78" s="98">
        <v>0.31397768740223259</v>
      </c>
      <c r="S78" s="71">
        <v>-1254211.1226091003</v>
      </c>
      <c r="T78" s="67">
        <v>5.2299999999999999E-2</v>
      </c>
      <c r="U78" s="48">
        <v>39684776</v>
      </c>
      <c r="V78" s="48">
        <v>18092571</v>
      </c>
      <c r="W78" s="18">
        <v>0.45590000000000003</v>
      </c>
      <c r="X78" s="19">
        <v>-6.3329535994296748E-2</v>
      </c>
      <c r="Y78" s="48">
        <v>1858321.3228226099</v>
      </c>
      <c r="Z78" s="67">
        <v>0.31085959361073445</v>
      </c>
      <c r="AA78" s="69">
        <v>-1280644.3116118109</v>
      </c>
      <c r="AB78" s="102">
        <v>7.4999999999999997E-2</v>
      </c>
      <c r="AC78" s="6">
        <v>28817232</v>
      </c>
      <c r="AD78" s="6">
        <v>14962758</v>
      </c>
      <c r="AE78" s="7">
        <v>0.51922953599429678</v>
      </c>
      <c r="AF78" s="6">
        <v>802985</v>
      </c>
      <c r="AG78" s="6">
        <v>568233.446</v>
      </c>
      <c r="AH78" s="13">
        <v>0.70765138327615085</v>
      </c>
      <c r="AI78" s="17">
        <v>234751.554</v>
      </c>
    </row>
    <row r="79" spans="1:35" x14ac:dyDescent="0.25">
      <c r="A79" s="104" t="str">
        <f t="shared" si="1"/>
        <v>LouisianaState Employees' Retirement System</v>
      </c>
      <c r="B79" s="45" t="s">
        <v>69</v>
      </c>
      <c r="C79" s="46" t="s">
        <v>55</v>
      </c>
      <c r="D79" s="107">
        <v>7.7499999999999999E-2</v>
      </c>
      <c r="E79" s="97">
        <v>18576266.623</v>
      </c>
      <c r="F79" s="97">
        <v>10723714.825999999</v>
      </c>
      <c r="G79" s="98">
        <v>0.57700000000000007</v>
      </c>
      <c r="H79" s="19">
        <v>-4.9999999999999933E-2</v>
      </c>
      <c r="I79" s="97">
        <v>591552.25483171758</v>
      </c>
      <c r="J79" s="98">
        <v>1.2799106027733109</v>
      </c>
      <c r="K79" s="71">
        <v>165581.74822185724</v>
      </c>
      <c r="L79" s="107">
        <v>7.7499999999999999E-2</v>
      </c>
      <c r="M79" s="93">
        <v>18216660.456</v>
      </c>
      <c r="N79" s="94">
        <v>11415150.926000001</v>
      </c>
      <c r="O79" s="95">
        <v>0.627</v>
      </c>
      <c r="P79" s="19">
        <v>-2.300000000000002E-2</v>
      </c>
      <c r="Q79" s="96">
        <v>534387.99234001618</v>
      </c>
      <c r="R79" s="98">
        <v>1.4115427662248368</v>
      </c>
      <c r="S79" s="71">
        <v>219923.51260494709</v>
      </c>
      <c r="T79" s="67">
        <v>7.7499999999999999E-2</v>
      </c>
      <c r="U79" s="48">
        <v>17877744.945</v>
      </c>
      <c r="V79" s="48">
        <v>11624853.426000001</v>
      </c>
      <c r="W79" s="18">
        <v>0.65</v>
      </c>
      <c r="X79" s="19">
        <v>4.8000000000000043E-2</v>
      </c>
      <c r="Y79" s="48">
        <v>633887.77031241532</v>
      </c>
      <c r="Z79" s="67">
        <v>1.0073657807367578</v>
      </c>
      <c r="AA79" s="69">
        <v>4669.0783278335584</v>
      </c>
      <c r="AB79" s="102">
        <v>0.08</v>
      </c>
      <c r="AC79" s="6">
        <v>16182194.641000001</v>
      </c>
      <c r="AD79" s="6">
        <v>9740877.6769999992</v>
      </c>
      <c r="AE79" s="7">
        <v>0.60199999999999998</v>
      </c>
      <c r="AF79" s="6">
        <v>752809.64599999995</v>
      </c>
      <c r="AG79" s="6">
        <v>674491.45799999998</v>
      </c>
      <c r="AH79" s="7">
        <v>0.89596548288649325</v>
      </c>
      <c r="AI79" s="17">
        <v>78318.187999999966</v>
      </c>
    </row>
    <row r="80" spans="1:35" x14ac:dyDescent="0.25">
      <c r="A80" s="104" t="str">
        <f t="shared" si="1"/>
        <v>LouisianaTeachers' Retirement System of Louisiana</v>
      </c>
      <c r="B80" s="45" t="s">
        <v>69</v>
      </c>
      <c r="C80" s="46" t="s">
        <v>230</v>
      </c>
      <c r="D80" s="107">
        <v>7.7499999999999999E-2</v>
      </c>
      <c r="E80" s="97">
        <v>29272401.978</v>
      </c>
      <c r="F80" s="97">
        <v>17535415.151000001</v>
      </c>
      <c r="G80" s="98">
        <v>0.59899999999999998</v>
      </c>
      <c r="H80" s="19">
        <v>-2.6000000000000023E-2</v>
      </c>
      <c r="I80" s="97">
        <v>931569.43596116884</v>
      </c>
      <c r="J80" s="98">
        <v>1.3327812789692337</v>
      </c>
      <c r="K80" s="71">
        <v>310008.86834780534</v>
      </c>
      <c r="L80" s="107">
        <v>7.7499999999999999E-2</v>
      </c>
      <c r="M80" s="93">
        <v>28646296.897</v>
      </c>
      <c r="N80" s="94">
        <v>17894019.588</v>
      </c>
      <c r="O80" s="95">
        <v>0.625</v>
      </c>
      <c r="P80" s="19">
        <v>-1.2000000000000011E-2</v>
      </c>
      <c r="Q80" s="96">
        <v>914542.87447816273</v>
      </c>
      <c r="R80" s="98">
        <v>1.4243313235072925</v>
      </c>
      <c r="S80" s="71">
        <v>388069.18833148247</v>
      </c>
      <c r="T80" s="67">
        <v>7.7499999999999999E-2</v>
      </c>
      <c r="U80" s="48">
        <v>28119536.563000001</v>
      </c>
      <c r="V80" s="48">
        <v>17898102.401000001</v>
      </c>
      <c r="W80" s="18">
        <v>0.63700000000000001</v>
      </c>
      <c r="X80" s="19">
        <v>7.3185693220940151E-2</v>
      </c>
      <c r="Y80" s="48">
        <v>1049583.7184681878</v>
      </c>
      <c r="Z80" s="67">
        <v>1.199147012287243</v>
      </c>
      <c r="AA80" s="69">
        <v>209021.46167827444</v>
      </c>
      <c r="AB80" s="102">
        <v>0.08</v>
      </c>
      <c r="AC80" s="6">
        <v>26017708</v>
      </c>
      <c r="AD80" s="6">
        <v>14669156</v>
      </c>
      <c r="AE80" s="7">
        <v>0.56381430677905986</v>
      </c>
      <c r="AF80" s="6">
        <v>1149134.132</v>
      </c>
      <c r="AG80" s="6">
        <v>1137733.5319999999</v>
      </c>
      <c r="AH80" s="7">
        <v>0.99</v>
      </c>
      <c r="AI80" s="17">
        <v>11400.600000000093</v>
      </c>
    </row>
    <row r="81" spans="1:35" x14ac:dyDescent="0.25">
      <c r="A81" s="104" t="str">
        <f t="shared" si="1"/>
        <v>LouisianaSchool Employees' Retirement System</v>
      </c>
      <c r="B81" s="45" t="s">
        <v>69</v>
      </c>
      <c r="C81" s="46" t="s">
        <v>163</v>
      </c>
      <c r="D81" s="107">
        <v>7.1249999999999994E-2</v>
      </c>
      <c r="E81" s="97">
        <v>2522157.4980000001</v>
      </c>
      <c r="F81" s="97">
        <v>1767810.247</v>
      </c>
      <c r="G81" s="98">
        <v>0.70090000000000008</v>
      </c>
      <c r="H81" s="19">
        <v>-4.3999999999999928E-2</v>
      </c>
      <c r="I81" s="97">
        <v>69792.058888334228</v>
      </c>
      <c r="J81" s="98">
        <v>1.2807758147833008</v>
      </c>
      <c r="K81" s="71">
        <v>19595.922199776149</v>
      </c>
      <c r="L81" s="107">
        <v>7.0000000000000007E-2</v>
      </c>
      <c r="M81" s="93">
        <v>2485583.1869999999</v>
      </c>
      <c r="N81" s="94">
        <v>1851456.1810000001</v>
      </c>
      <c r="O81" s="95">
        <v>0.74490000000000001</v>
      </c>
      <c r="P81" s="19">
        <v>-1.6900000000000026E-2</v>
      </c>
      <c r="Q81" s="96">
        <v>69269.326924283363</v>
      </c>
      <c r="R81" s="98">
        <v>1.380912605484208</v>
      </c>
      <c r="S81" s="71">
        <v>26385.559798866176</v>
      </c>
      <c r="T81" s="67">
        <v>7.2499999999999995E-2</v>
      </c>
      <c r="U81" s="48">
        <v>2438251.4130000002</v>
      </c>
      <c r="V81" s="48">
        <v>1857367.0560000001</v>
      </c>
      <c r="W81" s="18">
        <v>0.76180000000000003</v>
      </c>
      <c r="X81" s="19">
        <v>0.1407908917465821</v>
      </c>
      <c r="Y81" s="48">
        <v>80496.11159730448</v>
      </c>
      <c r="Z81" s="67">
        <v>1.2441017449527745</v>
      </c>
      <c r="AA81" s="69">
        <v>19649.241302815295</v>
      </c>
      <c r="AB81" s="102">
        <v>7.2499999999999995E-2</v>
      </c>
      <c r="AC81" s="6">
        <v>2404014.2489999998</v>
      </c>
      <c r="AD81" s="6">
        <v>1492914.7450000001</v>
      </c>
      <c r="AE81" s="7">
        <v>0.62100910825341793</v>
      </c>
      <c r="AF81" s="6">
        <v>91531.547999999995</v>
      </c>
      <c r="AG81" s="6">
        <v>91411.021999999997</v>
      </c>
      <c r="AH81" s="7">
        <v>0.99868322996132441</v>
      </c>
      <c r="AI81" s="17">
        <v>120.52599999999802</v>
      </c>
    </row>
    <row r="82" spans="1:35" x14ac:dyDescent="0.25">
      <c r="A82" s="104" t="str">
        <f t="shared" si="1"/>
        <v>LouisianaState Police Retirement System</v>
      </c>
      <c r="B82" s="45" t="s">
        <v>69</v>
      </c>
      <c r="C82" s="46" t="s">
        <v>33</v>
      </c>
      <c r="D82" s="107">
        <v>7.0000000000000007E-2</v>
      </c>
      <c r="E82" s="97">
        <v>1006626.437</v>
      </c>
      <c r="F82" s="97">
        <v>670423.16899999999</v>
      </c>
      <c r="G82" s="98">
        <v>0.66599999999999993</v>
      </c>
      <c r="H82" s="19">
        <v>-5.7000000000000051E-2</v>
      </c>
      <c r="I82" s="97">
        <v>32109.130109605056</v>
      </c>
      <c r="J82" s="98">
        <v>1.9062224133435433</v>
      </c>
      <c r="K82" s="71">
        <v>29098.01337828812</v>
      </c>
      <c r="L82" s="107">
        <v>7.0000000000000007E-2</v>
      </c>
      <c r="M82" s="93">
        <v>910845.34299999999</v>
      </c>
      <c r="N82" s="94">
        <v>658316.45900000003</v>
      </c>
      <c r="O82" s="95">
        <v>0.72299999999999998</v>
      </c>
      <c r="P82" s="19">
        <v>-1.9000000000000017E-2</v>
      </c>
      <c r="Q82" s="96">
        <v>27003.868313682444</v>
      </c>
      <c r="R82" s="98">
        <v>2.1463477443790877</v>
      </c>
      <c r="S82" s="71">
        <v>30955.823530899786</v>
      </c>
      <c r="T82" s="67">
        <v>7.0000000000000007E-2</v>
      </c>
      <c r="U82" s="48">
        <v>837940.54599999997</v>
      </c>
      <c r="V82" s="48">
        <v>622017.674</v>
      </c>
      <c r="W82" s="18">
        <v>0.74199999999999999</v>
      </c>
      <c r="X82" s="19">
        <v>0.14760062869827117</v>
      </c>
      <c r="Y82" s="48">
        <v>28655.650259729755</v>
      </c>
      <c r="Z82" s="67">
        <v>1.6478712183744118</v>
      </c>
      <c r="AA82" s="69">
        <v>18565.171047082145</v>
      </c>
      <c r="AB82" s="102">
        <v>7.0000000000000007E-2</v>
      </c>
      <c r="AC82" s="6">
        <v>797839</v>
      </c>
      <c r="AD82" s="6">
        <v>474235</v>
      </c>
      <c r="AE82" s="7">
        <v>0.59439937130172882</v>
      </c>
      <c r="AF82" s="6">
        <v>43891.264000000003</v>
      </c>
      <c r="AG82" s="6">
        <v>44207.44</v>
      </c>
      <c r="AH82" s="7">
        <v>1.0072036202921839</v>
      </c>
      <c r="AI82" s="17">
        <v>-316.17599999999948</v>
      </c>
    </row>
    <row r="83" spans="1:35" x14ac:dyDescent="0.25">
      <c r="A83" s="104" t="str">
        <f t="shared" si="1"/>
        <v>MaineState Employee and Teacher Program</v>
      </c>
      <c r="B83" s="45" t="s">
        <v>70</v>
      </c>
      <c r="C83" s="46" t="s">
        <v>231</v>
      </c>
      <c r="D83" s="107">
        <v>6.8750000000000006E-2</v>
      </c>
      <c r="E83" s="97">
        <v>13069954.948000001</v>
      </c>
      <c r="F83" s="97">
        <v>9960346.1070000008</v>
      </c>
      <c r="G83" s="98">
        <v>0.76209999999999989</v>
      </c>
      <c r="H83" s="19">
        <v>-4.9700000000000077E-2</v>
      </c>
      <c r="I83" s="97">
        <v>242538.63971241366</v>
      </c>
      <c r="J83" s="98">
        <v>1.33011172637994</v>
      </c>
      <c r="K83" s="71">
        <v>80064.849069307151</v>
      </c>
      <c r="L83" s="107">
        <v>7.1249999999999994E-2</v>
      </c>
      <c r="M83" s="93">
        <v>12616287.054</v>
      </c>
      <c r="N83" s="94">
        <v>10242105.591</v>
      </c>
      <c r="O83" s="95">
        <v>0.81179999999999997</v>
      </c>
      <c r="P83" s="19">
        <v>-2.7299999999999991E-2</v>
      </c>
      <c r="Q83" s="96">
        <v>204929.34277865</v>
      </c>
      <c r="R83" s="98">
        <v>1.6223433658083084</v>
      </c>
      <c r="S83" s="71">
        <v>127536.4169377496</v>
      </c>
      <c r="T83" s="67">
        <v>7.1249999999999994E-2</v>
      </c>
      <c r="U83" s="48">
        <v>12320158.783</v>
      </c>
      <c r="V83" s="48">
        <v>10337615.926999999</v>
      </c>
      <c r="W83" s="18">
        <v>0.83909999999999996</v>
      </c>
      <c r="X83" s="19">
        <v>6.2099999999999933E-2</v>
      </c>
      <c r="Y83" s="48">
        <v>256281.24359298486</v>
      </c>
      <c r="Z83" s="67">
        <v>1.2290542629502716</v>
      </c>
      <c r="AA83" s="69">
        <v>58702.311359170184</v>
      </c>
      <c r="AB83" s="102">
        <v>7.2499999999999995E-2</v>
      </c>
      <c r="AC83" s="6">
        <v>11889897.280999999</v>
      </c>
      <c r="AD83" s="6">
        <v>9238576.8330000006</v>
      </c>
      <c r="AE83" s="7">
        <v>0.77700000000000002</v>
      </c>
      <c r="AF83" s="6">
        <v>264381.10800000001</v>
      </c>
      <c r="AG83" s="6">
        <v>264381.10800000001</v>
      </c>
      <c r="AH83" s="7">
        <v>1</v>
      </c>
      <c r="AI83" s="17">
        <v>0</v>
      </c>
    </row>
    <row r="84" spans="1:35" x14ac:dyDescent="0.25">
      <c r="A84" s="104" t="str">
        <f t="shared" si="1"/>
        <v>MaineJudicial Retirement Program</v>
      </c>
      <c r="B84" s="45" t="s">
        <v>70</v>
      </c>
      <c r="C84" s="46" t="s">
        <v>232</v>
      </c>
      <c r="D84" s="107">
        <v>6.8750000000000006E-2</v>
      </c>
      <c r="E84" s="97">
        <v>63721.271000000001</v>
      </c>
      <c r="F84" s="97">
        <v>60890.108999999997</v>
      </c>
      <c r="G84" s="98">
        <v>0.9556</v>
      </c>
      <c r="H84" s="19">
        <v>-8.0000000000002292E-4</v>
      </c>
      <c r="I84" s="97">
        <v>1010.7767143986473</v>
      </c>
      <c r="J84" s="98">
        <v>1.1033812639976539</v>
      </c>
      <c r="K84" s="71">
        <v>104.49537435392767</v>
      </c>
      <c r="L84" s="107">
        <v>7.1249999999999994E-2</v>
      </c>
      <c r="M84" s="93">
        <v>58911.616999999998</v>
      </c>
      <c r="N84" s="94">
        <v>56340.824999999997</v>
      </c>
      <c r="O84" s="95">
        <v>0.95640000000000003</v>
      </c>
      <c r="P84" s="19">
        <v>-9.1600000000000015E-2</v>
      </c>
      <c r="Q84" s="96">
        <v>849.47947250853997</v>
      </c>
      <c r="R84" s="98">
        <v>1.1931632191218422</v>
      </c>
      <c r="S84" s="71">
        <v>164.08818948767396</v>
      </c>
      <c r="T84" s="67">
        <v>7.1249999999999994E-2</v>
      </c>
      <c r="U84" s="48">
        <v>54560.642</v>
      </c>
      <c r="V84" s="48">
        <v>57189.9</v>
      </c>
      <c r="W84" s="18">
        <v>1.048</v>
      </c>
      <c r="X84" s="19" t="e">
        <v>#VALUE!</v>
      </c>
      <c r="Y84" s="48">
        <v>1111.6967971567835</v>
      </c>
      <c r="Z84" s="67">
        <v>0.86791836239330378</v>
      </c>
      <c r="AA84" s="69">
        <v>-146.83473349058715</v>
      </c>
      <c r="AB84" s="102">
        <v>7.2499999999999995E-2</v>
      </c>
      <c r="AC84" s="6" t="s">
        <v>275</v>
      </c>
      <c r="AD84" s="103" t="s">
        <v>275</v>
      </c>
      <c r="AE84" s="103" t="s">
        <v>275</v>
      </c>
      <c r="AF84" s="103" t="s">
        <v>275</v>
      </c>
      <c r="AG84" s="103" t="s">
        <v>275</v>
      </c>
      <c r="AH84" s="103" t="s">
        <v>275</v>
      </c>
      <c r="AI84" s="17"/>
    </row>
    <row r="85" spans="1:35" x14ac:dyDescent="0.25">
      <c r="A85" s="104" t="str">
        <f t="shared" si="1"/>
        <v>MaineLegislative Retirement Program</v>
      </c>
      <c r="B85" s="45" t="s">
        <v>70</v>
      </c>
      <c r="C85" s="46" t="s">
        <v>233</v>
      </c>
      <c r="D85" s="107">
        <v>6.8750000000000006E-2</v>
      </c>
      <c r="E85" s="97">
        <v>7679.4579999999996</v>
      </c>
      <c r="F85" s="97">
        <v>10806.661</v>
      </c>
      <c r="G85" s="98">
        <v>1.4072</v>
      </c>
      <c r="H85" s="19">
        <v>-5.8200000000000029E-2</v>
      </c>
      <c r="I85" s="97">
        <v>18.297663385320305</v>
      </c>
      <c r="J85" s="98">
        <v>0</v>
      </c>
      <c r="K85" s="71">
        <v>-18.297663385320305</v>
      </c>
      <c r="L85" s="107">
        <v>7.1249999999999994E-2</v>
      </c>
      <c r="M85" s="93">
        <v>7558.2929999999997</v>
      </c>
      <c r="N85" s="94">
        <v>11075.562</v>
      </c>
      <c r="O85" s="95">
        <v>1.4654</v>
      </c>
      <c r="P85" s="19">
        <v>-1.6199999999999992E-2</v>
      </c>
      <c r="Q85" s="96">
        <v>-6.2899314537667976</v>
      </c>
      <c r="R85" s="98">
        <v>-0.72698460878110394</v>
      </c>
      <c r="S85" s="71">
        <v>10.862614810943413</v>
      </c>
      <c r="T85" s="67">
        <v>7.1249999999999994E-2</v>
      </c>
      <c r="U85" s="48">
        <v>7505.1930000000002</v>
      </c>
      <c r="V85" s="48">
        <v>11120.031999999999</v>
      </c>
      <c r="W85" s="18">
        <v>1.4816</v>
      </c>
      <c r="X85" s="19" t="e">
        <v>#VALUE!</v>
      </c>
      <c r="Y85" s="48">
        <v>55.663448965143658</v>
      </c>
      <c r="Z85" s="67">
        <v>7.1717467316005437E-2</v>
      </c>
      <c r="AA85" s="69">
        <v>-51.671407383289832</v>
      </c>
      <c r="AB85" s="102">
        <v>7.2499999999999995E-2</v>
      </c>
      <c r="AC85" s="103" t="s">
        <v>275</v>
      </c>
      <c r="AD85" s="103" t="s">
        <v>275</v>
      </c>
      <c r="AE85" s="103" t="s">
        <v>275</v>
      </c>
      <c r="AF85" s="103" t="s">
        <v>275</v>
      </c>
      <c r="AG85" s="103" t="s">
        <v>275</v>
      </c>
      <c r="AH85" s="103" t="s">
        <v>275</v>
      </c>
      <c r="AI85" s="17"/>
    </row>
    <row r="86" spans="1:35" x14ac:dyDescent="0.25">
      <c r="A86" s="104" t="str">
        <f t="shared" si="1"/>
        <v>MaineParticipating Local Districts Program</v>
      </c>
      <c r="B86" s="45" t="s">
        <v>70</v>
      </c>
      <c r="C86" s="46" t="s">
        <v>234</v>
      </c>
      <c r="D86" s="107">
        <v>6.8750000000000006E-2</v>
      </c>
      <c r="E86" s="97">
        <v>2889740.6320000002</v>
      </c>
      <c r="F86" s="97">
        <v>2358409.9249999998</v>
      </c>
      <c r="G86" s="98">
        <v>0.81610000000000005</v>
      </c>
      <c r="H86" s="19">
        <v>-6.6599999999999993E-2</v>
      </c>
      <c r="I86" s="97">
        <v>54648.443636399774</v>
      </c>
      <c r="J86" s="98">
        <v>0.90197634658881121</v>
      </c>
      <c r="K86" s="71">
        <v>-5356.8400984753389</v>
      </c>
      <c r="L86" s="107">
        <v>7.1249999999999994E-2</v>
      </c>
      <c r="M86" s="93">
        <v>2720936.0070000002</v>
      </c>
      <c r="N86" s="94">
        <v>2401889.3080000002</v>
      </c>
      <c r="O86" s="95">
        <v>0.88270000000000004</v>
      </c>
      <c r="P86" s="19">
        <v>-5.8299999999999907E-2</v>
      </c>
      <c r="Q86" s="96">
        <v>48433.945851761535</v>
      </c>
      <c r="R86" s="98">
        <v>0.92726843143651516</v>
      </c>
      <c r="S86" s="71">
        <v>-3522.676853517507</v>
      </c>
      <c r="T86" s="67">
        <v>7.2499999999999995E-2</v>
      </c>
      <c r="U86" s="48">
        <v>2609657.8450000002</v>
      </c>
      <c r="V86" s="48">
        <v>2455776.6710000001</v>
      </c>
      <c r="W86" s="18">
        <v>0.94099999999999995</v>
      </c>
      <c r="X86" s="19">
        <v>5.699999999999994E-2</v>
      </c>
      <c r="Y86" s="48">
        <v>60606.493689209114</v>
      </c>
      <c r="Z86" s="67">
        <v>0.55886774908148673</v>
      </c>
      <c r="AA86" s="69">
        <v>-26735.478981399487</v>
      </c>
      <c r="AB86" s="102">
        <v>7.2499999999999995E-2</v>
      </c>
      <c r="AC86" s="6">
        <v>2504419.6349999998</v>
      </c>
      <c r="AD86" s="6">
        <v>2213416.7170000002</v>
      </c>
      <c r="AE86" s="7">
        <v>0.88400000000000001</v>
      </c>
      <c r="AF86" s="6">
        <v>27121.518</v>
      </c>
      <c r="AG86" s="6">
        <v>27121.518</v>
      </c>
      <c r="AH86" s="7">
        <v>1</v>
      </c>
      <c r="AI86" s="17">
        <v>0</v>
      </c>
    </row>
    <row r="87" spans="1:35" x14ac:dyDescent="0.25">
      <c r="A87" s="104" t="str">
        <f t="shared" si="1"/>
        <v>MarylandTeachers' Retirement and Pension System</v>
      </c>
      <c r="B87" s="45" t="s">
        <v>71</v>
      </c>
      <c r="C87" s="46" t="s">
        <v>25</v>
      </c>
      <c r="D87" s="107">
        <v>7.5499999999999998E-2</v>
      </c>
      <c r="E87" s="97">
        <v>40533421</v>
      </c>
      <c r="F87" s="97">
        <v>27542213</v>
      </c>
      <c r="G87" s="98">
        <v>0.67949999999999999</v>
      </c>
      <c r="H87" s="19">
        <v>-2.8100000000000014E-2</v>
      </c>
      <c r="I87" s="97">
        <v>1148264.1540886781</v>
      </c>
      <c r="J87" s="98">
        <v>0.97906677541603515</v>
      </c>
      <c r="K87" s="71">
        <v>-24036.87141925469</v>
      </c>
      <c r="L87" s="107">
        <v>7.5499999999999998E-2</v>
      </c>
      <c r="M87" s="93">
        <v>39239039</v>
      </c>
      <c r="N87" s="94">
        <v>27763619</v>
      </c>
      <c r="O87" s="95">
        <v>0.70760000000000001</v>
      </c>
      <c r="P87" s="19">
        <v>-2.8900000000000037E-2</v>
      </c>
      <c r="Q87" s="96">
        <v>1064050.4751100149</v>
      </c>
      <c r="R87" s="98">
        <v>1.0372648655795871</v>
      </c>
      <c r="S87" s="71">
        <v>39651.697924870532</v>
      </c>
      <c r="T87" s="67">
        <v>7.6499999999999999E-2</v>
      </c>
      <c r="U87" s="48">
        <v>37324936</v>
      </c>
      <c r="V87" s="48">
        <v>27491055</v>
      </c>
      <c r="W87" s="18">
        <v>0.73650000000000004</v>
      </c>
      <c r="X87" s="19">
        <v>6.5367929859536988E-2</v>
      </c>
      <c r="Y87" s="48">
        <v>1189793.0372050928</v>
      </c>
      <c r="Z87" s="67">
        <v>0.87240920512206155</v>
      </c>
      <c r="AA87" s="69">
        <v>-151806.63935723435</v>
      </c>
      <c r="AB87" s="102">
        <v>7.6999999999999999E-2</v>
      </c>
      <c r="AC87" s="6">
        <v>35530440.776000001</v>
      </c>
      <c r="AD87" s="6">
        <v>23845618.271000002</v>
      </c>
      <c r="AE87" s="7">
        <v>0.67113207014046306</v>
      </c>
      <c r="AF87" s="6">
        <v>1265418</v>
      </c>
      <c r="AG87" s="6">
        <v>981004</v>
      </c>
      <c r="AH87" s="7">
        <v>0.77524106658827363</v>
      </c>
      <c r="AI87" s="17">
        <v>284414</v>
      </c>
    </row>
    <row r="88" spans="1:35" x14ac:dyDescent="0.25">
      <c r="A88" s="104" t="str">
        <f t="shared" si="1"/>
        <v>MarylandEmployees' Retirement and Pension System</v>
      </c>
      <c r="B88" s="45" t="s">
        <v>71</v>
      </c>
      <c r="C88" s="46" t="s">
        <v>235</v>
      </c>
      <c r="D88" s="107">
        <v>7.5499999999999998E-2</v>
      </c>
      <c r="E88" s="97">
        <v>24346805</v>
      </c>
      <c r="F88" s="97">
        <v>15331453</v>
      </c>
      <c r="G88" s="98">
        <v>0.62970000000000004</v>
      </c>
      <c r="H88" s="19">
        <v>-3.2899999999999929E-2</v>
      </c>
      <c r="I88" s="97">
        <v>746697.89760501264</v>
      </c>
      <c r="J88" s="98">
        <v>0.89018380226150418</v>
      </c>
      <c r="K88" s="71">
        <v>-81999.523974311189</v>
      </c>
      <c r="L88" s="107">
        <v>7.5499999999999998E-2</v>
      </c>
      <c r="M88" s="93">
        <v>23408479</v>
      </c>
      <c r="N88" s="94">
        <v>15511326</v>
      </c>
      <c r="O88" s="95">
        <v>0.66259999999999997</v>
      </c>
      <c r="P88" s="19">
        <v>-3.2700000000000062E-2</v>
      </c>
      <c r="Q88" s="96">
        <v>685919.85716412519</v>
      </c>
      <c r="R88" s="98">
        <v>0.97295444357862793</v>
      </c>
      <c r="S88" s="71">
        <v>-18551.08419747185</v>
      </c>
      <c r="T88" s="67">
        <v>7.6499999999999999E-2</v>
      </c>
      <c r="U88" s="48">
        <v>22097648</v>
      </c>
      <c r="V88" s="48">
        <v>15365014</v>
      </c>
      <c r="W88" s="18">
        <v>0.69530000000000003</v>
      </c>
      <c r="X88" s="19">
        <v>6.2100000000000044E-2</v>
      </c>
      <c r="Y88" s="48">
        <v>760641.80266179214</v>
      </c>
      <c r="Z88" s="67">
        <v>0.80795107830723445</v>
      </c>
      <c r="AA88" s="69">
        <v>-146080.43799563858</v>
      </c>
      <c r="AB88" s="102">
        <v>7.6999999999999999E-2</v>
      </c>
      <c r="AC88" s="6">
        <v>21046733</v>
      </c>
      <c r="AD88" s="6">
        <v>13326586</v>
      </c>
      <c r="AE88" s="7">
        <v>0.63319999999999999</v>
      </c>
      <c r="AF88" s="6">
        <v>741003</v>
      </c>
      <c r="AG88" s="6">
        <v>526532</v>
      </c>
      <c r="AH88" s="7">
        <v>0.71056662388681291</v>
      </c>
      <c r="AI88" s="17">
        <v>214471</v>
      </c>
    </row>
    <row r="89" spans="1:35" x14ac:dyDescent="0.25">
      <c r="A89" s="104" t="str">
        <f t="shared" si="1"/>
        <v>MarylandState Police Retirement System</v>
      </c>
      <c r="B89" s="45" t="s">
        <v>71</v>
      </c>
      <c r="C89" s="46" t="s">
        <v>33</v>
      </c>
      <c r="D89" s="107">
        <v>7.5499999999999998E-2</v>
      </c>
      <c r="E89" s="97">
        <v>2166918</v>
      </c>
      <c r="F89" s="97">
        <v>1274132</v>
      </c>
      <c r="G89" s="98">
        <v>0.58799999999999997</v>
      </c>
      <c r="H89" s="19">
        <v>-2.9100000000000015E-2</v>
      </c>
      <c r="I89" s="97">
        <v>83813.564519250984</v>
      </c>
      <c r="J89" s="98">
        <v>0.89484808619092426</v>
      </c>
      <c r="K89" s="71">
        <v>-8813.1567123596906</v>
      </c>
      <c r="L89" s="107">
        <v>7.5499999999999998E-2</v>
      </c>
      <c r="M89" s="93">
        <v>2111106</v>
      </c>
      <c r="N89" s="94">
        <v>1302837</v>
      </c>
      <c r="O89" s="95">
        <v>0.61709999999999998</v>
      </c>
      <c r="P89" s="19">
        <v>-4.4000000000000039E-2</v>
      </c>
      <c r="Q89" s="96">
        <v>74319.498479979229</v>
      </c>
      <c r="R89" s="98">
        <v>1.0617877919547669</v>
      </c>
      <c r="S89" s="71">
        <v>4592.0377102635684</v>
      </c>
      <c r="T89" s="67">
        <v>7.6499999999999999E-2</v>
      </c>
      <c r="U89" s="48">
        <v>1976338</v>
      </c>
      <c r="V89" s="48">
        <v>1306547</v>
      </c>
      <c r="W89" s="18">
        <v>0.66110000000000002</v>
      </c>
      <c r="X89" s="19">
        <v>4.2658363050006365E-2</v>
      </c>
      <c r="Y89" s="48">
        <v>75100.139994985875</v>
      </c>
      <c r="Z89" s="67">
        <v>0.77720499475366256</v>
      </c>
      <c r="AA89" s="69">
        <v>-16731.936084183551</v>
      </c>
      <c r="AB89" s="102">
        <v>7.6999999999999999E-2</v>
      </c>
      <c r="AC89" s="6">
        <v>1882501</v>
      </c>
      <c r="AD89" s="6">
        <v>1164217</v>
      </c>
      <c r="AE89" s="7">
        <v>0.61844163694999366</v>
      </c>
      <c r="AF89" s="6">
        <v>59329</v>
      </c>
      <c r="AG89" s="6">
        <v>51330</v>
      </c>
      <c r="AH89" s="7">
        <v>0.86517554652867901</v>
      </c>
      <c r="AI89" s="17">
        <v>7999</v>
      </c>
    </row>
    <row r="90" spans="1:35" x14ac:dyDescent="0.25">
      <c r="A90" s="104" t="str">
        <f t="shared" si="1"/>
        <v>MarylandJudges' Retirement System</v>
      </c>
      <c r="B90" s="45" t="s">
        <v>71</v>
      </c>
      <c r="C90" s="46" t="s">
        <v>56</v>
      </c>
      <c r="D90" s="107">
        <v>7.5499999999999998E-2</v>
      </c>
      <c r="E90" s="97">
        <v>536318</v>
      </c>
      <c r="F90" s="97">
        <v>407662</v>
      </c>
      <c r="G90" s="98">
        <v>0.7601</v>
      </c>
      <c r="H90" s="19">
        <v>-5.1000000000000045E-2</v>
      </c>
      <c r="I90" s="97">
        <v>21579.09766992354</v>
      </c>
      <c r="J90" s="98">
        <v>0.88351095325240958</v>
      </c>
      <c r="K90" s="71">
        <v>-2513.7285172425436</v>
      </c>
      <c r="L90" s="107">
        <v>7.5499999999999998E-2</v>
      </c>
      <c r="M90" s="93">
        <v>508601</v>
      </c>
      <c r="N90" s="94">
        <v>412538</v>
      </c>
      <c r="O90" s="95">
        <v>0.81110000000000004</v>
      </c>
      <c r="P90" s="19">
        <v>-7.7299999999999924E-2</v>
      </c>
      <c r="Q90" s="96">
        <v>17315.430909393697</v>
      </c>
      <c r="R90" s="98">
        <v>1.1401627706167397</v>
      </c>
      <c r="S90" s="71">
        <v>2426.9787706833522</v>
      </c>
      <c r="T90" s="67">
        <v>7.6499999999999999E-2</v>
      </c>
      <c r="U90" s="48">
        <v>460230</v>
      </c>
      <c r="V90" s="48">
        <v>408883</v>
      </c>
      <c r="W90" s="18">
        <v>0.88839999999999997</v>
      </c>
      <c r="X90" s="19">
        <v>7.9671461071241123E-2</v>
      </c>
      <c r="Y90" s="48">
        <v>18536.848854237527</v>
      </c>
      <c r="Z90" s="67">
        <v>1.1818440583700984</v>
      </c>
      <c r="AA90" s="69">
        <v>3370.8158250476627</v>
      </c>
      <c r="AB90" s="102">
        <v>7.6999999999999999E-2</v>
      </c>
      <c r="AC90" s="6">
        <v>438836.37699999998</v>
      </c>
      <c r="AD90" s="6">
        <v>354899.50199999998</v>
      </c>
      <c r="AE90" s="7">
        <v>0.80872853892875884</v>
      </c>
      <c r="AF90" s="6">
        <v>24062</v>
      </c>
      <c r="AG90" s="6">
        <v>24062</v>
      </c>
      <c r="AH90" s="7">
        <v>1</v>
      </c>
      <c r="AI90" s="17">
        <v>0</v>
      </c>
    </row>
    <row r="91" spans="1:35" x14ac:dyDescent="0.25">
      <c r="A91" s="104" t="str">
        <f t="shared" si="1"/>
        <v>MarylandLaw Enforcement Officers' Retirement Pension System</v>
      </c>
      <c r="B91" s="45" t="s">
        <v>71</v>
      </c>
      <c r="C91" s="46" t="s">
        <v>72</v>
      </c>
      <c r="D91" s="107">
        <v>7.5499999999999998E-2</v>
      </c>
      <c r="E91" s="97">
        <v>1376491</v>
      </c>
      <c r="F91" s="97">
        <v>810466</v>
      </c>
      <c r="G91" s="98">
        <v>0.58879999999999999</v>
      </c>
      <c r="H91" s="19">
        <v>-2.4199999999999999E-2</v>
      </c>
      <c r="I91" s="97">
        <v>60806.94292884654</v>
      </c>
      <c r="J91" s="98">
        <v>0.93732642232409225</v>
      </c>
      <c r="K91" s="71">
        <v>-3810.9886608855522</v>
      </c>
      <c r="L91" s="107">
        <v>7.5499999999999998E-2</v>
      </c>
      <c r="M91" s="93">
        <v>1304327</v>
      </c>
      <c r="N91" s="94">
        <v>799520</v>
      </c>
      <c r="O91" s="95">
        <v>0.61299999999999999</v>
      </c>
      <c r="P91" s="19">
        <v>-1.3000000000000012E-2</v>
      </c>
      <c r="Q91" s="96">
        <v>58135.37907360465</v>
      </c>
      <c r="R91" s="98">
        <v>1.0091794474970426</v>
      </c>
      <c r="S91" s="71">
        <v>533.65065992681775</v>
      </c>
      <c r="T91" s="67">
        <v>7.6499999999999999E-2</v>
      </c>
      <c r="U91" s="48">
        <v>1227567</v>
      </c>
      <c r="V91" s="48">
        <v>768489</v>
      </c>
      <c r="W91" s="18">
        <v>0.626</v>
      </c>
      <c r="X91" s="19">
        <v>6.3803045183246643E-2</v>
      </c>
      <c r="Y91" s="48">
        <v>59208.538142371151</v>
      </c>
      <c r="Z91" s="67">
        <v>1.1204019807511436</v>
      </c>
      <c r="AA91" s="69">
        <v>7128.8252697211283</v>
      </c>
      <c r="AB91" s="102">
        <v>7.6999999999999999E-2</v>
      </c>
      <c r="AC91" s="6">
        <v>1143153.997</v>
      </c>
      <c r="AD91" s="6">
        <v>642677.696</v>
      </c>
      <c r="AE91" s="7">
        <v>0.56219695481675336</v>
      </c>
      <c r="AF91" s="6">
        <v>55272</v>
      </c>
      <c r="AG91" s="6">
        <v>55272</v>
      </c>
      <c r="AH91" s="7">
        <v>1</v>
      </c>
      <c r="AI91" s="17">
        <v>0</v>
      </c>
    </row>
    <row r="92" spans="1:35" x14ac:dyDescent="0.25">
      <c r="A92" s="104" t="str">
        <f t="shared" si="1"/>
        <v>MarylandTransit Administration Pension Plan</v>
      </c>
      <c r="B92" s="45" t="s">
        <v>71</v>
      </c>
      <c r="C92" s="46" t="s">
        <v>73</v>
      </c>
      <c r="D92" s="107">
        <v>3.5000000000000003E-2</v>
      </c>
      <c r="E92" s="97">
        <v>1356730</v>
      </c>
      <c r="F92" s="97">
        <v>242145</v>
      </c>
      <c r="G92" s="98">
        <v>0.17850000000000002</v>
      </c>
      <c r="H92" s="19">
        <v>-8.3299999999999957E-2</v>
      </c>
      <c r="I92" s="97">
        <v>77725.442500000005</v>
      </c>
      <c r="J92" s="98">
        <v>0.50086429018952083</v>
      </c>
      <c r="K92" s="71">
        <v>-38795.543912571084</v>
      </c>
      <c r="L92" s="107">
        <v>4.7500000000000001E-2</v>
      </c>
      <c r="M92" s="93">
        <v>908528</v>
      </c>
      <c r="N92" s="94">
        <v>237845</v>
      </c>
      <c r="O92" s="95">
        <v>0.26179999999999998</v>
      </c>
      <c r="P92" s="19">
        <v>1.0699999999999987E-2</v>
      </c>
      <c r="Q92" s="96">
        <v>57083.331600000005</v>
      </c>
      <c r="R92" s="98">
        <v>0.68939960040957216</v>
      </c>
      <c r="S92" s="71">
        <v>-17730.105604912897</v>
      </c>
      <c r="T92" s="67">
        <v>5.2400000000000002E-2</v>
      </c>
      <c r="U92" s="48">
        <v>841351.32700000005</v>
      </c>
      <c r="V92" s="48">
        <v>211303.37899999999</v>
      </c>
      <c r="W92" s="18">
        <v>0.25109999999999999</v>
      </c>
      <c r="X92" s="19">
        <v>-0.17449999999999999</v>
      </c>
      <c r="Y92" s="48">
        <v>52003.204151700003</v>
      </c>
      <c r="Z92" s="67">
        <v>0.78557745584489025</v>
      </c>
      <c r="AA92" s="69">
        <v>-11150.659338425081</v>
      </c>
      <c r="AB92" s="102">
        <v>7.6999999999999999E-2</v>
      </c>
      <c r="AC92" s="6">
        <v>495101</v>
      </c>
      <c r="AD92" s="6">
        <v>210737</v>
      </c>
      <c r="AE92" s="7">
        <v>0.42559999999999998</v>
      </c>
      <c r="AF92" s="6">
        <v>34582</v>
      </c>
      <c r="AG92" s="6">
        <v>29519</v>
      </c>
      <c r="AH92" s="7">
        <v>0.85359435544502915</v>
      </c>
      <c r="AI92" s="17">
        <v>5063</v>
      </c>
    </row>
    <row r="93" spans="1:35" x14ac:dyDescent="0.25">
      <c r="A93" s="104" t="str">
        <f t="shared" si="1"/>
        <v>MassachusettsState Employees' Retirement System</v>
      </c>
      <c r="B93" s="45" t="s">
        <v>74</v>
      </c>
      <c r="C93" s="46" t="s">
        <v>55</v>
      </c>
      <c r="D93" s="107">
        <v>7.4999999999999997E-2</v>
      </c>
      <c r="E93" s="97">
        <v>37760000</v>
      </c>
      <c r="F93" s="97">
        <v>23971156</v>
      </c>
      <c r="G93" s="98">
        <v>0.63500000000000001</v>
      </c>
      <c r="H93" s="19">
        <v>-6.1999999999999944E-2</v>
      </c>
      <c r="I93" s="97">
        <v>1081686.2559386892</v>
      </c>
      <c r="J93" s="98">
        <v>1.0800339122558249</v>
      </c>
      <c r="K93" s="71">
        <v>86571.582896128763</v>
      </c>
      <c r="L93" s="107">
        <v>7.7499999999999999E-2</v>
      </c>
      <c r="M93" s="93">
        <v>34492414</v>
      </c>
      <c r="N93" s="94">
        <v>24042585</v>
      </c>
      <c r="O93" s="95">
        <v>0.69699999999999995</v>
      </c>
      <c r="P93" s="19">
        <v>-6.6000000000000059E-2</v>
      </c>
      <c r="Q93" s="96">
        <v>722890.52335793281</v>
      </c>
      <c r="R93" s="98">
        <v>1.0469812942449896</v>
      </c>
      <c r="S93" s="71">
        <v>33962.332384793554</v>
      </c>
      <c r="T93" s="67">
        <v>0.08</v>
      </c>
      <c r="U93" s="48">
        <v>31355000</v>
      </c>
      <c r="V93" s="48">
        <v>23930895</v>
      </c>
      <c r="W93" s="18">
        <v>0.76300000000000001</v>
      </c>
      <c r="X93" s="19">
        <v>5.956406863192476E-2</v>
      </c>
      <c r="Y93" s="48">
        <v>801458.2098654235</v>
      </c>
      <c r="Z93" s="67">
        <v>0.81189339545829708</v>
      </c>
      <c r="AA93" s="69">
        <v>-150759.58253985632</v>
      </c>
      <c r="AB93" s="102">
        <v>0.08</v>
      </c>
      <c r="AC93" s="6">
        <v>30679600</v>
      </c>
      <c r="AD93" s="6">
        <v>21581133</v>
      </c>
      <c r="AE93" s="7">
        <v>0.70343593136807525</v>
      </c>
      <c r="AF93" s="6">
        <v>699962</v>
      </c>
      <c r="AG93" s="6">
        <v>545453</v>
      </c>
      <c r="AH93" s="7">
        <v>0.77926087416174017</v>
      </c>
      <c r="AI93" s="17">
        <v>154509</v>
      </c>
    </row>
    <row r="94" spans="1:35" x14ac:dyDescent="0.25">
      <c r="A94" s="104" t="str">
        <f t="shared" si="1"/>
        <v>MassachusettsTeachers' Retirement System</v>
      </c>
      <c r="B94" s="45" t="s">
        <v>74</v>
      </c>
      <c r="C94" s="46" t="s">
        <v>21</v>
      </c>
      <c r="D94" s="107">
        <v>7.4999999999999997E-2</v>
      </c>
      <c r="E94" s="97">
        <v>47300000</v>
      </c>
      <c r="F94" s="97">
        <v>24942072</v>
      </c>
      <c r="G94" s="98">
        <v>0.52700000000000002</v>
      </c>
      <c r="H94" s="19">
        <v>-4.1999999999999926E-2</v>
      </c>
      <c r="I94" s="97">
        <v>1705728.4298703852</v>
      </c>
      <c r="J94" s="98">
        <v>0.80778111180573176</v>
      </c>
      <c r="K94" s="71">
        <v>-327873.22235104023</v>
      </c>
      <c r="L94" s="107">
        <v>7.7499999999999999E-2</v>
      </c>
      <c r="M94" s="93">
        <v>44728711</v>
      </c>
      <c r="N94" s="94">
        <v>25429068</v>
      </c>
      <c r="O94" s="95">
        <v>0.56899999999999995</v>
      </c>
      <c r="P94" s="19">
        <v>-4.7000000000000042E-2</v>
      </c>
      <c r="Q94" s="96">
        <v>1343517.2099558993</v>
      </c>
      <c r="R94" s="98">
        <v>0.93816132758712045</v>
      </c>
      <c r="S94" s="71">
        <v>-83081.320627528708</v>
      </c>
      <c r="T94" s="67">
        <v>0.08</v>
      </c>
      <c r="U94" s="48">
        <v>41435000</v>
      </c>
      <c r="V94" s="48">
        <v>25538646</v>
      </c>
      <c r="W94" s="18">
        <v>0.61599999999999999</v>
      </c>
      <c r="X94" s="19">
        <v>5.2935650320881322E-2</v>
      </c>
      <c r="Y94" s="48">
        <v>1378151.5077376594</v>
      </c>
      <c r="Z94" s="67">
        <v>0.81940960580564193</v>
      </c>
      <c r="AA94" s="69">
        <v>-248880.92404189287</v>
      </c>
      <c r="AB94" s="102">
        <v>0.08</v>
      </c>
      <c r="AC94" s="6">
        <v>40741695</v>
      </c>
      <c r="AD94" s="6">
        <v>22940196</v>
      </c>
      <c r="AE94" s="7">
        <v>0.56306434967911867</v>
      </c>
      <c r="AF94" s="6">
        <v>1158461</v>
      </c>
      <c r="AG94" s="6">
        <v>935936</v>
      </c>
      <c r="AH94" s="7">
        <v>0.80791325733019925</v>
      </c>
      <c r="AI94" s="17">
        <v>222525</v>
      </c>
    </row>
    <row r="95" spans="1:35" x14ac:dyDescent="0.25">
      <c r="A95" s="104" t="str">
        <f t="shared" si="1"/>
        <v>MassachusettsState-Boston Retirement System</v>
      </c>
      <c r="B95" s="45" t="s">
        <v>74</v>
      </c>
      <c r="C95" s="46" t="s">
        <v>75</v>
      </c>
      <c r="D95" s="107">
        <v>7.4999999999999997E-2</v>
      </c>
      <c r="E95" s="97">
        <v>5654721</v>
      </c>
      <c r="F95" s="97">
        <v>3304761</v>
      </c>
      <c r="G95" s="98">
        <v>0.58440000000000003</v>
      </c>
      <c r="H95" s="19">
        <v>2.6800000000000046E-2</v>
      </c>
      <c r="I95" s="97">
        <v>209764.83363291144</v>
      </c>
      <c r="J95" s="98">
        <v>1.0615565764484971</v>
      </c>
      <c r="K95" s="71">
        <v>12912.405017730605</v>
      </c>
      <c r="L95" s="107">
        <v>7.4999999999999997E-2</v>
      </c>
      <c r="M95" s="93">
        <v>5353644.6323490003</v>
      </c>
      <c r="N95" s="94">
        <v>2985340.5396900005</v>
      </c>
      <c r="O95" s="95">
        <v>0.55759999999999998</v>
      </c>
      <c r="P95" s="19">
        <v>-3.8285331993881067E-2</v>
      </c>
      <c r="Q95" s="96">
        <v>202815.56059521064</v>
      </c>
      <c r="R95" s="98">
        <v>1.0068187220469984</v>
      </c>
      <c r="S95" s="71">
        <v>1382.9429345049139</v>
      </c>
      <c r="T95" s="67" t="s">
        <v>275</v>
      </c>
      <c r="U95" s="48">
        <v>5191914.3800250059</v>
      </c>
      <c r="V95" s="48">
        <v>3093785.6240250058</v>
      </c>
      <c r="W95" s="18">
        <v>0.59588533199388105</v>
      </c>
      <c r="X95" s="19">
        <v>0.1817837258815983</v>
      </c>
      <c r="Y95" s="48">
        <v>181282.83646629727</v>
      </c>
      <c r="Z95" s="67">
        <v>0.99327044287273814</v>
      </c>
      <c r="AA95" s="69">
        <v>-1219.9532041920174</v>
      </c>
      <c r="AB95" s="102">
        <v>8.2500000000000004E-2</v>
      </c>
      <c r="AC95" s="6">
        <v>3314899</v>
      </c>
      <c r="AD95" s="6">
        <v>1372705</v>
      </c>
      <c r="AE95" s="7">
        <v>0.41410160611228275</v>
      </c>
      <c r="AF95" s="6">
        <v>104845</v>
      </c>
      <c r="AG95" s="6">
        <v>94846</v>
      </c>
      <c r="AH95" s="7">
        <v>0.9046306452382088</v>
      </c>
      <c r="AI95" s="17">
        <v>9999</v>
      </c>
    </row>
    <row r="96" spans="1:35" x14ac:dyDescent="0.25">
      <c r="A96" s="104" t="str">
        <f t="shared" si="1"/>
        <v>MichiganLegislative Retirement System</v>
      </c>
      <c r="B96" s="45" t="s">
        <v>76</v>
      </c>
      <c r="C96" s="46" t="s">
        <v>49</v>
      </c>
      <c r="D96" s="107">
        <v>3.95E-2</v>
      </c>
      <c r="E96" s="97">
        <v>265662.37599999999</v>
      </c>
      <c r="F96" s="97">
        <v>130560.458</v>
      </c>
      <c r="G96" s="98">
        <v>0.49149999999999999</v>
      </c>
      <c r="H96" s="19">
        <v>-4.7800000000000009E-2</v>
      </c>
      <c r="I96" s="97">
        <v>5295.5772742270219</v>
      </c>
      <c r="J96" s="98">
        <v>0</v>
      </c>
      <c r="K96" s="71">
        <v>-5295.5772742270219</v>
      </c>
      <c r="L96" s="107">
        <v>4.58E-2</v>
      </c>
      <c r="M96" s="93">
        <v>247646.49900000001</v>
      </c>
      <c r="N96" s="94">
        <v>133556.72</v>
      </c>
      <c r="O96" s="95">
        <v>0.5393</v>
      </c>
      <c r="P96" s="19">
        <v>-0.21579999999999999</v>
      </c>
      <c r="Q96" s="96">
        <v>2880.6554392149878</v>
      </c>
      <c r="R96" s="98">
        <v>0</v>
      </c>
      <c r="S96" s="71">
        <v>-2880.6554392149878</v>
      </c>
      <c r="T96" s="67">
        <v>5.6300000000000003E-2</v>
      </c>
      <c r="U96" s="48">
        <v>205207.84299999999</v>
      </c>
      <c r="V96" s="48">
        <v>154956.56400000001</v>
      </c>
      <c r="W96" s="18">
        <v>0.75509999999999999</v>
      </c>
      <c r="X96" s="19">
        <v>9.2443488162556875E-3</v>
      </c>
      <c r="Y96" s="48">
        <v>3054.0012471359155</v>
      </c>
      <c r="Z96" s="67">
        <v>0</v>
      </c>
      <c r="AA96" s="69">
        <v>-3054.0012471359155</v>
      </c>
      <c r="AB96" s="102">
        <v>7.0000000000000007E-2</v>
      </c>
      <c r="AC96" s="6">
        <v>180909</v>
      </c>
      <c r="AD96" s="6">
        <v>134932</v>
      </c>
      <c r="AE96" s="7">
        <v>0.74585565118374431</v>
      </c>
      <c r="AF96" s="6">
        <v>6000</v>
      </c>
      <c r="AG96" s="6">
        <v>0</v>
      </c>
      <c r="AH96" s="7">
        <v>0</v>
      </c>
      <c r="AI96" s="17">
        <v>6000</v>
      </c>
    </row>
    <row r="97" spans="1:35" x14ac:dyDescent="0.25">
      <c r="A97" s="104" t="str">
        <f t="shared" si="1"/>
        <v>MichiganState Police Retirement System</v>
      </c>
      <c r="B97" s="45" t="s">
        <v>76</v>
      </c>
      <c r="C97" s="46" t="s">
        <v>33</v>
      </c>
      <c r="D97" s="107">
        <v>0.08</v>
      </c>
      <c r="E97" s="97">
        <v>1896167</v>
      </c>
      <c r="F97" s="97">
        <v>1278071</v>
      </c>
      <c r="G97" s="98">
        <v>0.67400000000000004</v>
      </c>
      <c r="H97" s="19">
        <v>5.0000000000000044E-3</v>
      </c>
      <c r="I97" s="97">
        <v>65463.43547201516</v>
      </c>
      <c r="J97" s="98">
        <v>1.1192652017767792</v>
      </c>
      <c r="K97" s="71">
        <v>7807.5098405710596</v>
      </c>
      <c r="L97" s="107" t="s">
        <v>300</v>
      </c>
      <c r="M97" s="93">
        <v>1843611</v>
      </c>
      <c r="N97" s="94">
        <v>1233405</v>
      </c>
      <c r="O97" s="95">
        <v>0.66900000000000004</v>
      </c>
      <c r="P97" s="19">
        <v>-2.3399999999999976E-2</v>
      </c>
      <c r="Q97" s="96">
        <v>61600.619992882872</v>
      </c>
      <c r="R97" s="98">
        <v>1.186853376255204</v>
      </c>
      <c r="S97" s="71">
        <v>11510.283825083985</v>
      </c>
      <c r="T97" s="67" t="s">
        <v>274</v>
      </c>
      <c r="U97" s="48">
        <v>1805551</v>
      </c>
      <c r="V97" s="48">
        <v>1250168</v>
      </c>
      <c r="W97" s="18">
        <v>0.69240000000000002</v>
      </c>
      <c r="X97" s="19">
        <v>7.240000000000002E-2</v>
      </c>
      <c r="Y97" s="48">
        <v>66668.072926607158</v>
      </c>
      <c r="Z97" s="67">
        <v>0.91020640854064028</v>
      </c>
      <c r="AA97" s="69">
        <v>-5986.3657037545636</v>
      </c>
      <c r="AB97" s="102">
        <v>7.7499999999999999E-2</v>
      </c>
      <c r="AC97" s="6">
        <v>1723960</v>
      </c>
      <c r="AD97" s="6">
        <v>1069106</v>
      </c>
      <c r="AE97" s="7">
        <v>0.62</v>
      </c>
      <c r="AF97" s="6">
        <v>57667.656999999999</v>
      </c>
      <c r="AG97" s="6">
        <v>49004.313999999998</v>
      </c>
      <c r="AH97" s="7">
        <v>0.84977119843797366</v>
      </c>
      <c r="AI97" s="17">
        <v>8663.3430000000008</v>
      </c>
    </row>
    <row r="98" spans="1:35" x14ac:dyDescent="0.25">
      <c r="A98" s="104" t="str">
        <f t="shared" si="1"/>
        <v>MichiganState Employees’ Retirement System</v>
      </c>
      <c r="B98" s="45" t="s">
        <v>76</v>
      </c>
      <c r="C98" s="46" t="s">
        <v>77</v>
      </c>
      <c r="D98" s="107">
        <v>0.08</v>
      </c>
      <c r="E98" s="97">
        <v>16272175</v>
      </c>
      <c r="F98" s="97">
        <v>10980343</v>
      </c>
      <c r="G98" s="98">
        <v>0.67480000000000007</v>
      </c>
      <c r="H98" s="19">
        <v>1.3700000000000045E-2</v>
      </c>
      <c r="I98" s="97">
        <v>465748.55020839447</v>
      </c>
      <c r="J98" s="98">
        <v>1.5986571912542726</v>
      </c>
      <c r="K98" s="71">
        <v>278823.71889850701</v>
      </c>
      <c r="L98" s="107">
        <v>0.08</v>
      </c>
      <c r="M98" s="93">
        <v>16234303</v>
      </c>
      <c r="N98" s="94">
        <v>10731762</v>
      </c>
      <c r="O98" s="95">
        <v>0.66110000000000002</v>
      </c>
      <c r="P98" s="19">
        <v>-1.9599999999999951E-2</v>
      </c>
      <c r="Q98" s="96">
        <v>440546.83568411059</v>
      </c>
      <c r="R98" s="98">
        <v>1.7676410187649161</v>
      </c>
      <c r="S98" s="71">
        <v>338181.82175821072</v>
      </c>
      <c r="T98" s="67">
        <v>0.08</v>
      </c>
      <c r="U98" s="48">
        <v>16121945</v>
      </c>
      <c r="V98" s="48">
        <v>10974806</v>
      </c>
      <c r="W98" s="18">
        <v>0.68069999999999997</v>
      </c>
      <c r="X98" s="19">
        <v>7.7000000000000068E-2</v>
      </c>
      <c r="Y98" s="48">
        <v>492664.6527612044</v>
      </c>
      <c r="Z98" s="67">
        <v>1.4873431867767066</v>
      </c>
      <c r="AA98" s="69">
        <v>240096.76188888494</v>
      </c>
      <c r="AB98" s="102">
        <v>0.08</v>
      </c>
      <c r="AC98" s="6">
        <v>15647718</v>
      </c>
      <c r="AD98" s="6">
        <v>9437627</v>
      </c>
      <c r="AE98" s="7">
        <v>0.60299999999999998</v>
      </c>
      <c r="AF98" s="6">
        <v>611132.21799999999</v>
      </c>
      <c r="AG98" s="6">
        <v>604845.495</v>
      </c>
      <c r="AH98" s="7">
        <v>0.99</v>
      </c>
      <c r="AI98" s="17">
        <v>6286.7229999999981</v>
      </c>
    </row>
    <row r="99" spans="1:35" x14ac:dyDescent="0.25">
      <c r="A99" s="104" t="str">
        <f t="shared" si="1"/>
        <v>MichiganPublic School Employees’ Retirement System</v>
      </c>
      <c r="B99" s="45" t="s">
        <v>76</v>
      </c>
      <c r="C99" s="46" t="s">
        <v>78</v>
      </c>
      <c r="D99" s="107">
        <v>0.08</v>
      </c>
      <c r="E99" s="97">
        <v>68970001</v>
      </c>
      <c r="F99" s="97">
        <v>43460579</v>
      </c>
      <c r="G99" s="98">
        <v>0.63009999999999999</v>
      </c>
      <c r="H99" s="19">
        <v>9.000000000000119E-4</v>
      </c>
      <c r="I99" s="97">
        <v>2265956.3943298566</v>
      </c>
      <c r="J99" s="98">
        <v>1.0588141672776021</v>
      </c>
      <c r="K99" s="71">
        <v>133270.33841986861</v>
      </c>
      <c r="L99" s="107" t="s">
        <v>301</v>
      </c>
      <c r="M99" s="93">
        <v>67355988</v>
      </c>
      <c r="N99" s="94">
        <v>42382361</v>
      </c>
      <c r="O99" s="95">
        <v>0.62919999999999998</v>
      </c>
      <c r="P99" s="19">
        <v>-3.2299999999999995E-2</v>
      </c>
      <c r="Q99" s="96">
        <v>2055825.3541963371</v>
      </c>
      <c r="R99" s="98">
        <v>0.99463766644623242</v>
      </c>
      <c r="S99" s="71">
        <v>-11024.021277493099</v>
      </c>
      <c r="T99" s="67" t="s">
        <v>274</v>
      </c>
      <c r="U99" s="48">
        <v>66174798</v>
      </c>
      <c r="V99" s="48">
        <v>43773189</v>
      </c>
      <c r="W99" s="18">
        <v>0.66149999999999998</v>
      </c>
      <c r="X99" s="19">
        <v>6.5500000000000003E-2</v>
      </c>
      <c r="Y99" s="48">
        <v>2223159.2754256264</v>
      </c>
      <c r="Z99" s="67">
        <v>0.74810586226639642</v>
      </c>
      <c r="AA99" s="69">
        <v>-560000.78872780106</v>
      </c>
      <c r="AB99" s="102">
        <v>7.7499999999999999E-2</v>
      </c>
      <c r="AC99" s="6">
        <v>63840000</v>
      </c>
      <c r="AD99" s="6">
        <v>38044000</v>
      </c>
      <c r="AE99" s="7">
        <v>0.59599999999999997</v>
      </c>
      <c r="AF99" s="6">
        <v>1931894</v>
      </c>
      <c r="AG99" s="6">
        <v>1364136.4620000001</v>
      </c>
      <c r="AH99" s="7">
        <v>0.70611351450959525</v>
      </c>
      <c r="AI99" s="17">
        <v>567757.53799999994</v>
      </c>
    </row>
    <row r="100" spans="1:35" x14ac:dyDescent="0.25">
      <c r="A100" s="104" t="str">
        <f t="shared" si="1"/>
        <v>MichiganJudicial Retirement System</v>
      </c>
      <c r="B100" s="45" t="s">
        <v>76</v>
      </c>
      <c r="C100" s="46" t="s">
        <v>26</v>
      </c>
      <c r="D100" s="107">
        <v>0.08</v>
      </c>
      <c r="E100" s="97">
        <v>257036.236</v>
      </c>
      <c r="F100" s="97">
        <v>254909.97700000001</v>
      </c>
      <c r="G100" s="98">
        <v>0.99170000000000003</v>
      </c>
      <c r="H100" s="19">
        <v>-7.0999999999999952E-3</v>
      </c>
      <c r="I100" s="97">
        <v>1223.6939277652182</v>
      </c>
      <c r="J100" s="98">
        <v>1.8510751104999681</v>
      </c>
      <c r="K100" s="71">
        <v>1041.4554447909231</v>
      </c>
      <c r="L100" s="107">
        <v>0.08</v>
      </c>
      <c r="M100" s="93">
        <v>257425.503</v>
      </c>
      <c r="N100" s="94">
        <v>257121.36300000001</v>
      </c>
      <c r="O100" s="95">
        <v>0.99880000000000002</v>
      </c>
      <c r="P100" s="19">
        <v>-5.4599999999999871E-2</v>
      </c>
      <c r="Q100" s="96">
        <v>400.16884296593116</v>
      </c>
      <c r="R100" s="98">
        <v>6.8399129571053363</v>
      </c>
      <c r="S100" s="71">
        <v>2336.9512110665919</v>
      </c>
      <c r="T100" s="67">
        <v>0.08</v>
      </c>
      <c r="U100" s="48">
        <v>257533.84299999999</v>
      </c>
      <c r="V100" s="48">
        <v>271295.88299999997</v>
      </c>
      <c r="W100" s="18">
        <v>1.0533999999999999</v>
      </c>
      <c r="X100" s="19">
        <v>0.10239999999999994</v>
      </c>
      <c r="Y100" s="48">
        <v>1820.6411942892826</v>
      </c>
      <c r="Z100" s="67">
        <v>1.8059117948692478</v>
      </c>
      <c r="AA100" s="69">
        <v>1467.2762127025665</v>
      </c>
      <c r="AB100" s="102">
        <v>0.08</v>
      </c>
      <c r="AC100" s="6">
        <v>252402</v>
      </c>
      <c r="AD100" s="6">
        <v>240146</v>
      </c>
      <c r="AE100" s="7">
        <v>0.95099999999999996</v>
      </c>
      <c r="AF100" s="6">
        <v>2751.3589999999999</v>
      </c>
      <c r="AG100" s="6">
        <v>2793.2570000000001</v>
      </c>
      <c r="AH100" s="7">
        <v>1.0149999999999999</v>
      </c>
      <c r="AI100" s="17">
        <v>-41.898000000000138</v>
      </c>
    </row>
    <row r="101" spans="1:35" x14ac:dyDescent="0.25">
      <c r="A101" s="104" t="str">
        <f t="shared" si="1"/>
        <v>MichiganMilitary Retirement System</v>
      </c>
      <c r="B101" s="45" t="s">
        <v>76</v>
      </c>
      <c r="C101" s="46" t="s">
        <v>236</v>
      </c>
      <c r="D101" s="107">
        <v>0.08</v>
      </c>
      <c r="E101" s="97">
        <v>47107</v>
      </c>
      <c r="F101" s="97">
        <v>3591</v>
      </c>
      <c r="G101" s="98">
        <v>7.6200000000000004E-2</v>
      </c>
      <c r="H101" s="19" t="s">
        <v>50</v>
      </c>
      <c r="I101" s="97">
        <v>6646.2</v>
      </c>
      <c r="J101" s="98">
        <v>1.2165166816724624</v>
      </c>
      <c r="K101" s="71">
        <v>1439.0131697315201</v>
      </c>
      <c r="L101" s="107" t="s">
        <v>275</v>
      </c>
      <c r="M101" s="99" t="s">
        <v>275</v>
      </c>
      <c r="N101" s="99" t="s">
        <v>275</v>
      </c>
      <c r="O101" s="99" t="s">
        <v>275</v>
      </c>
      <c r="P101" s="99" t="s">
        <v>50</v>
      </c>
      <c r="Q101" s="99" t="s">
        <v>275</v>
      </c>
      <c r="R101" s="99" t="s">
        <v>275</v>
      </c>
      <c r="S101" s="105" t="s">
        <v>275</v>
      </c>
      <c r="T101" s="67" t="s">
        <v>275</v>
      </c>
      <c r="U101" s="48" t="s">
        <v>275</v>
      </c>
      <c r="V101" s="48" t="s">
        <v>275</v>
      </c>
      <c r="W101" s="18">
        <v>0</v>
      </c>
      <c r="X101" s="19">
        <v>0</v>
      </c>
      <c r="Y101" s="48" t="s">
        <v>275</v>
      </c>
      <c r="Z101" s="48" t="s">
        <v>50</v>
      </c>
      <c r="AA101" s="69" t="s">
        <v>275</v>
      </c>
      <c r="AB101" s="102">
        <v>0.04</v>
      </c>
      <c r="AC101" s="6">
        <v>54857</v>
      </c>
      <c r="AD101" s="6">
        <v>0</v>
      </c>
      <c r="AE101" s="7">
        <v>0</v>
      </c>
      <c r="AF101" s="6">
        <v>5359</v>
      </c>
      <c r="AG101" s="6">
        <v>3982</v>
      </c>
      <c r="AH101" s="7">
        <v>0.74299999999999999</v>
      </c>
      <c r="AI101" s="17">
        <v>1377</v>
      </c>
    </row>
    <row r="102" spans="1:35" x14ac:dyDescent="0.25">
      <c r="A102" s="104" t="str">
        <f t="shared" si="1"/>
        <v>MinnesotaState Employees Retirement Fund</v>
      </c>
      <c r="B102" s="45" t="s">
        <v>79</v>
      </c>
      <c r="C102" s="46" t="s">
        <v>80</v>
      </c>
      <c r="D102" s="107">
        <v>4.1700000000000001E-2</v>
      </c>
      <c r="E102" s="97">
        <v>23621950</v>
      </c>
      <c r="F102" s="97">
        <v>11223065</v>
      </c>
      <c r="G102" s="98">
        <v>0.47509999999999997</v>
      </c>
      <c r="H102" s="19">
        <v>-0.40810000000000002</v>
      </c>
      <c r="I102" s="97">
        <v>173287.32021454253</v>
      </c>
      <c r="J102" s="98">
        <v>0.90615773913062592</v>
      </c>
      <c r="K102" s="71">
        <v>-16261.673908927856</v>
      </c>
      <c r="L102" s="107">
        <v>7.9000000000000001E-2</v>
      </c>
      <c r="M102" s="93">
        <v>13177712</v>
      </c>
      <c r="N102" s="94">
        <v>11638319</v>
      </c>
      <c r="O102" s="95">
        <v>0.88319999999999999</v>
      </c>
      <c r="P102" s="19">
        <v>6.8000000000000282E-3</v>
      </c>
      <c r="Q102" s="96">
        <v>183571.19653418622</v>
      </c>
      <c r="R102" s="98">
        <v>0.82803455314265828</v>
      </c>
      <c r="S102" s="71">
        <v>-31567.902842138225</v>
      </c>
      <c r="T102" s="67">
        <v>7.9000000000000001E-2</v>
      </c>
      <c r="U102" s="48">
        <v>13120176</v>
      </c>
      <c r="V102" s="48">
        <v>11498604</v>
      </c>
      <c r="W102" s="18">
        <v>0.87639999999999996</v>
      </c>
      <c r="X102" s="19">
        <v>5.602424403741435E-2</v>
      </c>
      <c r="Y102" s="48">
        <v>390401.28571367695</v>
      </c>
      <c r="Z102" s="67">
        <v>0.33866003981204595</v>
      </c>
      <c r="AA102" s="69">
        <v>-258187.97075120918</v>
      </c>
      <c r="AB102" s="102">
        <v>0.08</v>
      </c>
      <c r="AC102" s="6">
        <v>11428641</v>
      </c>
      <c r="AD102" s="6">
        <v>9375780</v>
      </c>
      <c r="AE102" s="7">
        <v>0.82037575596258561</v>
      </c>
      <c r="AF102" s="6">
        <v>181756</v>
      </c>
      <c r="AG102" s="6">
        <v>121673</v>
      </c>
      <c r="AH102" s="7">
        <v>0.66943044521226258</v>
      </c>
      <c r="AI102" s="17">
        <v>60083</v>
      </c>
    </row>
    <row r="103" spans="1:35" x14ac:dyDescent="0.25">
      <c r="A103" s="104" t="str">
        <f t="shared" si="1"/>
        <v>MinnesotaState Patrol Retirement Fund</v>
      </c>
      <c r="B103" s="45" t="s">
        <v>79</v>
      </c>
      <c r="C103" s="46" t="s">
        <v>81</v>
      </c>
      <c r="D103" s="107">
        <v>5.3099999999999994E-2</v>
      </c>
      <c r="E103" s="97">
        <v>1122970</v>
      </c>
      <c r="F103" s="97">
        <v>629992</v>
      </c>
      <c r="G103" s="98">
        <v>0.56100000000000005</v>
      </c>
      <c r="H103" s="19">
        <v>-0.2317999999999999</v>
      </c>
      <c r="I103" s="97">
        <v>20625.636988570521</v>
      </c>
      <c r="J103" s="98">
        <v>0.75230822076605641</v>
      </c>
      <c r="K103" s="71">
        <v>-5108.8007235324712</v>
      </c>
      <c r="L103" s="107">
        <v>7.9000000000000001E-2</v>
      </c>
      <c r="M103" s="93">
        <v>838235</v>
      </c>
      <c r="N103" s="94">
        <v>664530</v>
      </c>
      <c r="O103" s="95">
        <v>0.79279999999999995</v>
      </c>
      <c r="P103" s="19">
        <v>-1.4500000000000068E-2</v>
      </c>
      <c r="Q103" s="96">
        <v>19201.821399821994</v>
      </c>
      <c r="R103" s="98">
        <v>0.79862502766528132</v>
      </c>
      <c r="S103" s="71">
        <v>-3866.7662531653641</v>
      </c>
      <c r="T103" s="67">
        <v>7.9000000000000001E-2</v>
      </c>
      <c r="U103" s="48">
        <v>826673</v>
      </c>
      <c r="V103" s="48">
        <v>667340</v>
      </c>
      <c r="W103" s="18">
        <v>0.80730000000000002</v>
      </c>
      <c r="X103" s="19">
        <v>6.278426231718004E-2</v>
      </c>
      <c r="Y103" s="48">
        <v>21145.308464201917</v>
      </c>
      <c r="Z103" s="67">
        <v>0.63340919452737687</v>
      </c>
      <c r="AA103" s="69">
        <v>-7751.675661858857</v>
      </c>
      <c r="AB103" s="102">
        <v>0.08</v>
      </c>
      <c r="AC103" s="6">
        <v>741850</v>
      </c>
      <c r="AD103" s="6">
        <v>552319</v>
      </c>
      <c r="AE103" s="7">
        <v>0.74451573768281998</v>
      </c>
      <c r="AF103" s="6">
        <v>18711</v>
      </c>
      <c r="AG103" s="6">
        <v>11482</v>
      </c>
      <c r="AH103" s="7">
        <v>0.6136497247608359</v>
      </c>
      <c r="AI103" s="17">
        <v>7229</v>
      </c>
    </row>
    <row r="104" spans="1:35" x14ac:dyDescent="0.25">
      <c r="A104" s="104" t="str">
        <f t="shared" si="1"/>
        <v>MinnesotaCorrectional Employees Retirement Fund</v>
      </c>
      <c r="B104" s="45" t="s">
        <v>79</v>
      </c>
      <c r="C104" s="46" t="s">
        <v>82</v>
      </c>
      <c r="D104" s="107">
        <v>4.24E-2</v>
      </c>
      <c r="E104" s="97">
        <v>2232382</v>
      </c>
      <c r="F104" s="97">
        <v>899592</v>
      </c>
      <c r="G104" s="98">
        <v>0.40299999999999997</v>
      </c>
      <c r="H104" s="19">
        <v>-0.17850000000000005</v>
      </c>
      <c r="I104" s="97">
        <v>74979.553050203875</v>
      </c>
      <c r="J104" s="98">
        <v>0.42174375958871718</v>
      </c>
      <c r="K104" s="71">
        <v>-43357.394454529225</v>
      </c>
      <c r="L104" s="107">
        <v>6.25E-2</v>
      </c>
      <c r="M104" s="93">
        <v>1563245</v>
      </c>
      <c r="N104" s="94">
        <v>909002</v>
      </c>
      <c r="O104" s="95">
        <v>0.58150000000000002</v>
      </c>
      <c r="P104" s="19">
        <v>-6.6500000000000004E-2</v>
      </c>
      <c r="Q104" s="96">
        <v>59523.370306989709</v>
      </c>
      <c r="R104" s="98">
        <v>0.51187775003257452</v>
      </c>
      <c r="S104" s="71">
        <v>-29054.681439892061</v>
      </c>
      <c r="T104" s="67">
        <v>6.8199999999999997E-2</v>
      </c>
      <c r="U104" s="48">
        <v>1353386</v>
      </c>
      <c r="V104" s="48">
        <v>877056</v>
      </c>
      <c r="W104" s="18">
        <v>0.64800000000000002</v>
      </c>
      <c r="X104" s="19">
        <v>-3.5259298819411033E-2</v>
      </c>
      <c r="Y104" s="48">
        <v>75232.554912831882</v>
      </c>
      <c r="Z104" s="67">
        <v>0.36235317472519474</v>
      </c>
      <c r="AA104" s="69">
        <v>-47971.799797479704</v>
      </c>
      <c r="AB104" s="102">
        <v>0.08</v>
      </c>
      <c r="AC104" s="6">
        <v>1026098</v>
      </c>
      <c r="AD104" s="6">
        <v>701091</v>
      </c>
      <c r="AE104" s="7">
        <v>0.68325929881941105</v>
      </c>
      <c r="AF104" s="6">
        <v>34806</v>
      </c>
      <c r="AG104" s="6">
        <v>24632</v>
      </c>
      <c r="AH104" s="7">
        <v>0.70769407573406884</v>
      </c>
      <c r="AI104" s="17">
        <v>10174</v>
      </c>
    </row>
    <row r="105" spans="1:35" x14ac:dyDescent="0.25">
      <c r="A105" s="104" t="str">
        <f t="shared" si="1"/>
        <v>MinnesotaJudicial Retirement Fund</v>
      </c>
      <c r="B105" s="45" t="s">
        <v>79</v>
      </c>
      <c r="C105" s="46" t="s">
        <v>22</v>
      </c>
      <c r="D105" s="107">
        <v>7.4999999999999997E-2</v>
      </c>
      <c r="E105" s="97">
        <v>345033</v>
      </c>
      <c r="F105" s="97">
        <v>165905</v>
      </c>
      <c r="G105" s="98">
        <v>0.48080000000000001</v>
      </c>
      <c r="H105" s="19">
        <v>5.5999999999999994E-2</v>
      </c>
      <c r="I105" s="97">
        <v>22261.064765928259</v>
      </c>
      <c r="J105" s="98">
        <v>0.47094860871060928</v>
      </c>
      <c r="K105" s="71">
        <v>-11777.247285997581</v>
      </c>
      <c r="L105" s="107">
        <v>5.2499999999999998E-2</v>
      </c>
      <c r="M105" s="93">
        <v>410972</v>
      </c>
      <c r="N105" s="94">
        <v>174580</v>
      </c>
      <c r="O105" s="95">
        <v>0.42480000000000001</v>
      </c>
      <c r="P105" s="19">
        <v>-3.5399999999999987E-2</v>
      </c>
      <c r="Q105" s="96">
        <v>20422.794111754352</v>
      </c>
      <c r="R105" s="98">
        <v>0.49232038114115584</v>
      </c>
      <c r="S105" s="71">
        <v>-10368.236330688096</v>
      </c>
      <c r="T105" s="67">
        <v>5.7799999999999997E-2</v>
      </c>
      <c r="U105" s="48">
        <v>381511</v>
      </c>
      <c r="V105" s="48">
        <v>175556</v>
      </c>
      <c r="W105" s="18">
        <v>0.4602</v>
      </c>
      <c r="X105" s="19">
        <v>-4.9154581337232439E-2</v>
      </c>
      <c r="Y105" s="48">
        <v>20521.306639260758</v>
      </c>
      <c r="Z105" s="67">
        <v>0.47194640944964805</v>
      </c>
      <c r="AA105" s="69">
        <v>-10836.349653646419</v>
      </c>
      <c r="AB105" s="102">
        <v>0.08</v>
      </c>
      <c r="AC105" s="6">
        <v>284513</v>
      </c>
      <c r="AD105" s="6">
        <v>144918</v>
      </c>
      <c r="AE105" s="7">
        <v>0.50935458133723244</v>
      </c>
      <c r="AF105" s="6">
        <v>13524</v>
      </c>
      <c r="AG105" s="6">
        <v>8177</v>
      </c>
      <c r="AH105" s="7">
        <v>0.60462880804495711</v>
      </c>
      <c r="AI105" s="17">
        <v>5347</v>
      </c>
    </row>
    <row r="106" spans="1:35" x14ac:dyDescent="0.25">
      <c r="A106" s="104" t="str">
        <f t="shared" si="1"/>
        <v>MinnesotaLegislative Retirement Fund</v>
      </c>
      <c r="B106" s="45" t="s">
        <v>79</v>
      </c>
      <c r="C106" s="46" t="s">
        <v>36</v>
      </c>
      <c r="D106" s="107">
        <v>2.8500000000000001E-2</v>
      </c>
      <c r="E106" s="97">
        <v>154701</v>
      </c>
      <c r="F106" s="97">
        <v>0</v>
      </c>
      <c r="G106" s="98">
        <v>0</v>
      </c>
      <c r="H106" s="19">
        <v>-2.3800000000000002E-2</v>
      </c>
      <c r="I106" s="97">
        <v>5759.3987663361158</v>
      </c>
      <c r="J106" s="98">
        <v>0.8998772352831248</v>
      </c>
      <c r="K106" s="71">
        <v>-576.64692759253194</v>
      </c>
      <c r="L106" s="107">
        <v>3.7999999999999999E-2</v>
      </c>
      <c r="M106" s="93">
        <v>144353</v>
      </c>
      <c r="N106" s="94">
        <v>3430</v>
      </c>
      <c r="O106" s="95">
        <v>2.3800000000000002E-2</v>
      </c>
      <c r="P106" s="19">
        <v>-3.2599999999999997E-2</v>
      </c>
      <c r="Q106" s="96">
        <v>6202.2915125018408</v>
      </c>
      <c r="R106" s="98">
        <v>0.52952345195416894</v>
      </c>
      <c r="S106" s="71">
        <v>-2918.0327007758224</v>
      </c>
      <c r="T106" s="67">
        <v>4.2900000000000001E-2</v>
      </c>
      <c r="U106" s="48">
        <v>146499</v>
      </c>
      <c r="V106" s="48">
        <v>8258</v>
      </c>
      <c r="W106" s="18">
        <v>5.6399999999999999E-2</v>
      </c>
      <c r="X106" s="19">
        <v>7.6754528843422584E-3</v>
      </c>
      <c r="Y106" s="48">
        <v>6126.3122051150558</v>
      </c>
      <c r="Z106" s="67">
        <v>0.57369642364781559</v>
      </c>
      <c r="AA106" s="69">
        <v>-2611.6688028905855</v>
      </c>
      <c r="AB106" s="102">
        <v>0</v>
      </c>
      <c r="AC106" s="6">
        <v>235877</v>
      </c>
      <c r="AD106" s="6">
        <v>11493</v>
      </c>
      <c r="AE106" s="7">
        <v>4.872454711565774E-2</v>
      </c>
      <c r="AF106" s="6">
        <v>16411</v>
      </c>
      <c r="AG106" s="6">
        <v>3399</v>
      </c>
      <c r="AH106" s="7">
        <v>0.20711717750289441</v>
      </c>
      <c r="AI106" s="17">
        <v>13012</v>
      </c>
    </row>
    <row r="107" spans="1:35" x14ac:dyDescent="0.25">
      <c r="A107" s="104" t="str">
        <f t="shared" si="1"/>
        <v>MinnesotaGeneral Employees Retirement Fund</v>
      </c>
      <c r="B107" s="45" t="s">
        <v>79</v>
      </c>
      <c r="C107" s="46" t="s">
        <v>237</v>
      </c>
      <c r="D107" s="107">
        <v>7.4999999999999997E-2</v>
      </c>
      <c r="E107" s="97">
        <v>26114413</v>
      </c>
      <c r="F107" s="97">
        <v>17994909</v>
      </c>
      <c r="G107" s="98">
        <v>0.68909999999999993</v>
      </c>
      <c r="H107" s="19">
        <v>-9.2800000000000105E-2</v>
      </c>
      <c r="I107" s="97">
        <v>454136.75700867613</v>
      </c>
      <c r="J107" s="98">
        <v>1.065833781487598</v>
      </c>
      <c r="K107" s="71">
        <v>29897.540026395523</v>
      </c>
      <c r="L107" s="107">
        <v>7.9000000000000001E-2</v>
      </c>
      <c r="M107" s="93">
        <v>23764314</v>
      </c>
      <c r="N107" s="94">
        <v>18581795</v>
      </c>
      <c r="O107" s="95">
        <v>0.78190000000000004</v>
      </c>
      <c r="P107" s="19">
        <v>-5.5999999999999384E-3</v>
      </c>
      <c r="Q107" s="96">
        <v>425231.29331883893</v>
      </c>
      <c r="R107" s="98">
        <v>1.0628930328004638</v>
      </c>
      <c r="S107" s="71">
        <v>26744.085678485397</v>
      </c>
      <c r="T107" s="67">
        <v>7.9000000000000001E-2</v>
      </c>
      <c r="U107" s="48">
        <v>22102321</v>
      </c>
      <c r="V107" s="48">
        <v>17404822</v>
      </c>
      <c r="W107" s="18">
        <v>0.78749999999999998</v>
      </c>
      <c r="X107" s="19">
        <v>5.9251123555703833E-2</v>
      </c>
      <c r="Y107" s="48">
        <v>471016.41632575297</v>
      </c>
      <c r="Z107" s="67">
        <v>0.84299171959657948</v>
      </c>
      <c r="AA107" s="69">
        <v>-73953.477569088107</v>
      </c>
      <c r="AB107" s="102">
        <v>0.08</v>
      </c>
      <c r="AC107" s="6">
        <v>19379769</v>
      </c>
      <c r="AD107" s="6">
        <v>14113295</v>
      </c>
      <c r="AE107" s="7">
        <v>0.72824887644429614</v>
      </c>
      <c r="AF107" s="6">
        <v>430773</v>
      </c>
      <c r="AG107" s="6">
        <v>372652</v>
      </c>
      <c r="AH107" s="7">
        <v>0.86507743057248254</v>
      </c>
      <c r="AI107" s="17">
        <v>58121</v>
      </c>
    </row>
    <row r="108" spans="1:35" x14ac:dyDescent="0.25">
      <c r="A108" s="104" t="str">
        <f t="shared" si="1"/>
        <v>MinnesotaPublic Employees Police and Fire Fund</v>
      </c>
      <c r="B108" s="45" t="s">
        <v>79</v>
      </c>
      <c r="C108" s="46" t="s">
        <v>238</v>
      </c>
      <c r="D108" s="107">
        <v>5.5999999999999994E-2</v>
      </c>
      <c r="E108" s="97">
        <v>11111264</v>
      </c>
      <c r="F108" s="97">
        <v>7098090</v>
      </c>
      <c r="G108" s="98">
        <v>0.63880000000000003</v>
      </c>
      <c r="H108" s="19">
        <v>-0.22729999999999995</v>
      </c>
      <c r="I108" s="97">
        <v>185254.64257944835</v>
      </c>
      <c r="J108" s="98">
        <v>0.92554303749803402</v>
      </c>
      <c r="K108" s="71">
        <v>-13793.497975853097</v>
      </c>
      <c r="L108" s="107">
        <v>7.9000000000000001E-2</v>
      </c>
      <c r="M108" s="93">
        <v>8484938</v>
      </c>
      <c r="N108" s="94">
        <v>7348704</v>
      </c>
      <c r="O108" s="95">
        <v>0.86609999999999998</v>
      </c>
      <c r="P108" s="19">
        <v>-4.6000000000000485E-3</v>
      </c>
      <c r="Q108" s="96">
        <v>181110.90198663669</v>
      </c>
      <c r="R108" s="98">
        <v>0.87933921532282688</v>
      </c>
      <c r="S108" s="71">
        <v>-21852.983547298179</v>
      </c>
      <c r="T108" s="67">
        <v>7.9000000000000001E-2</v>
      </c>
      <c r="U108" s="48">
        <v>8353141</v>
      </c>
      <c r="V108" s="48">
        <v>7273100</v>
      </c>
      <c r="W108" s="18">
        <v>0.87070000000000003</v>
      </c>
      <c r="X108" s="19">
        <v>5.8416455787707378E-2</v>
      </c>
      <c r="Y108" s="48">
        <v>192792.44933079829</v>
      </c>
      <c r="Z108" s="67">
        <v>0.76310111722926743</v>
      </c>
      <c r="AA108" s="69">
        <v>-45672.315853099193</v>
      </c>
      <c r="AB108" s="102">
        <v>0.08</v>
      </c>
      <c r="AC108" s="6">
        <v>7304032</v>
      </c>
      <c r="AD108" s="6">
        <v>5932945</v>
      </c>
      <c r="AE108" s="7">
        <v>0.81228354421229265</v>
      </c>
      <c r="AF108" s="6">
        <v>189254</v>
      </c>
      <c r="AG108" s="6">
        <v>125995</v>
      </c>
      <c r="AH108" s="7">
        <v>0.66574550603950244</v>
      </c>
      <c r="AI108" s="17">
        <v>63259</v>
      </c>
    </row>
    <row r="109" spans="1:35" x14ac:dyDescent="0.25">
      <c r="A109" s="104" t="str">
        <f t="shared" si="1"/>
        <v>MinnesotaPublic Employees Correctional Fund</v>
      </c>
      <c r="B109" s="45" t="s">
        <v>79</v>
      </c>
      <c r="C109" s="46" t="s">
        <v>83</v>
      </c>
      <c r="D109" s="107">
        <v>5.3099999999999994E-2</v>
      </c>
      <c r="E109" s="97">
        <v>873097</v>
      </c>
      <c r="F109" s="97">
        <v>507783</v>
      </c>
      <c r="G109" s="98">
        <v>0.58160000000000001</v>
      </c>
      <c r="H109" s="19">
        <v>-0.38790000000000002</v>
      </c>
      <c r="I109" s="97">
        <v>15736.788279184706</v>
      </c>
      <c r="J109" s="98">
        <v>1.088467023504792</v>
      </c>
      <c r="K109" s="71">
        <v>1392.1868185845688</v>
      </c>
      <c r="L109" s="107">
        <v>7.9000000000000001E-2</v>
      </c>
      <c r="M109" s="93">
        <v>506191</v>
      </c>
      <c r="N109" s="94">
        <v>490731</v>
      </c>
      <c r="O109" s="95">
        <v>0.96950000000000003</v>
      </c>
      <c r="P109" s="19">
        <v>-1.4100000000000001E-2</v>
      </c>
      <c r="Q109" s="96">
        <v>14816.193876055799</v>
      </c>
      <c r="R109" s="98">
        <v>1.1032359796042781</v>
      </c>
      <c r="S109" s="71">
        <v>1529.5642888015282</v>
      </c>
      <c r="T109" s="67">
        <v>7.9000000000000001E-2</v>
      </c>
      <c r="U109" s="48">
        <v>460776</v>
      </c>
      <c r="V109" s="48">
        <v>453232</v>
      </c>
      <c r="W109" s="18">
        <v>0.98360000000000003</v>
      </c>
      <c r="X109" s="19">
        <v>7.3848938162910382E-2</v>
      </c>
      <c r="Y109" s="48">
        <v>22459.971043624879</v>
      </c>
      <c r="Z109" s="67">
        <v>0.69623113704914108</v>
      </c>
      <c r="AA109" s="69">
        <v>-6822.6398658311446</v>
      </c>
      <c r="AB109" s="102">
        <v>0.08</v>
      </c>
      <c r="AC109" s="6">
        <v>381179</v>
      </c>
      <c r="AD109" s="6">
        <v>346778</v>
      </c>
      <c r="AE109" s="7">
        <v>0.90975106183708965</v>
      </c>
      <c r="AF109" s="6">
        <v>14207</v>
      </c>
      <c r="AG109" s="6">
        <v>14498</v>
      </c>
      <c r="AH109" s="7">
        <v>1.0204828605616949</v>
      </c>
      <c r="AI109" s="17">
        <v>-291</v>
      </c>
    </row>
    <row r="110" spans="1:35" x14ac:dyDescent="0.25">
      <c r="A110" s="104" t="str">
        <f t="shared" si="1"/>
        <v>MinnesotaTeachers Retirement Fund</v>
      </c>
      <c r="B110" s="45" t="s">
        <v>79</v>
      </c>
      <c r="C110" s="46" t="s">
        <v>84</v>
      </c>
      <c r="D110" s="107">
        <v>4.6600000000000003E-2</v>
      </c>
      <c r="E110" s="97">
        <v>43276817</v>
      </c>
      <c r="F110" s="97">
        <v>19424431</v>
      </c>
      <c r="G110" s="98">
        <v>0.44880000000000003</v>
      </c>
      <c r="H110" s="19">
        <v>-0.31890000000000002</v>
      </c>
      <c r="I110" s="97">
        <v>572938.09886011714</v>
      </c>
      <c r="J110" s="98">
        <v>0.70840006640183129</v>
      </c>
      <c r="K110" s="71">
        <v>-167068.71158347116</v>
      </c>
      <c r="L110" s="107">
        <v>0.08</v>
      </c>
      <c r="M110" s="93">
        <v>26632080</v>
      </c>
      <c r="N110" s="94">
        <v>20446091</v>
      </c>
      <c r="O110" s="95">
        <v>0.76770000000000005</v>
      </c>
      <c r="P110" s="19">
        <v>-4.7299999999999898E-2</v>
      </c>
      <c r="Q110" s="96">
        <v>445198.27349083562</v>
      </c>
      <c r="R110" s="98">
        <v>0.89225854874385158</v>
      </c>
      <c r="S110" s="71">
        <v>-47966.308082634292</v>
      </c>
      <c r="T110" s="67">
        <v>8.2500000000000004E-2</v>
      </c>
      <c r="U110" s="48">
        <v>24901612</v>
      </c>
      <c r="V110" s="48">
        <v>20293684</v>
      </c>
      <c r="W110" s="18">
        <v>0.81499999999999995</v>
      </c>
      <c r="X110" s="19">
        <v>9.8705890724858358E-2</v>
      </c>
      <c r="Y110" s="48">
        <v>534347.74150905805</v>
      </c>
      <c r="Z110" s="67">
        <v>0.62366054363609669</v>
      </c>
      <c r="AA110" s="69">
        <v>-201096.13854879845</v>
      </c>
      <c r="AB110" s="102">
        <v>0.08</v>
      </c>
      <c r="AC110" s="6">
        <v>23418629</v>
      </c>
      <c r="AD110" s="6">
        <v>16774626</v>
      </c>
      <c r="AE110" s="7">
        <v>0.71629410927514159</v>
      </c>
      <c r="AF110" s="6">
        <v>463788</v>
      </c>
      <c r="AG110" s="6">
        <v>290662.10800000001</v>
      </c>
      <c r="AH110" s="7">
        <v>0.62671330004226067</v>
      </c>
      <c r="AI110" s="17">
        <v>173125.89199999999</v>
      </c>
    </row>
    <row r="111" spans="1:35" x14ac:dyDescent="0.25">
      <c r="A111" s="104" t="str">
        <f t="shared" si="1"/>
        <v xml:space="preserve">MinnesotaMinneapolis Employees Retirement Fund </v>
      </c>
      <c r="B111" s="45" t="s">
        <v>79</v>
      </c>
      <c r="C111" s="46" t="s">
        <v>239</v>
      </c>
      <c r="D111" s="107" t="s">
        <v>50</v>
      </c>
      <c r="E111" s="107" t="s">
        <v>296</v>
      </c>
      <c r="F111" s="107" t="s">
        <v>296</v>
      </c>
      <c r="G111" s="107" t="s">
        <v>296</v>
      </c>
      <c r="H111" s="19" t="s">
        <v>50</v>
      </c>
      <c r="I111" s="107" t="s">
        <v>296</v>
      </c>
      <c r="J111" s="107" t="s">
        <v>296</v>
      </c>
      <c r="K111" s="105" t="s">
        <v>296</v>
      </c>
      <c r="L111" s="107">
        <v>7.9000000000000001E-2</v>
      </c>
      <c r="M111" s="99" t="s">
        <v>296</v>
      </c>
      <c r="N111" s="99" t="s">
        <v>296</v>
      </c>
      <c r="O111" s="99" t="s">
        <v>296</v>
      </c>
      <c r="P111" s="19" t="s">
        <v>50</v>
      </c>
      <c r="Q111" s="99" t="s">
        <v>296</v>
      </c>
      <c r="R111" s="99" t="s">
        <v>296</v>
      </c>
      <c r="S111" s="105" t="s">
        <v>296</v>
      </c>
      <c r="T111" s="67">
        <v>7.9000000000000001E-2</v>
      </c>
      <c r="U111" s="48">
        <v>1157169</v>
      </c>
      <c r="V111" s="48">
        <v>935946</v>
      </c>
      <c r="W111" s="18">
        <v>0.80879999999999996</v>
      </c>
      <c r="X111" s="19" t="e">
        <v>#VALUE!</v>
      </c>
      <c r="Y111" s="48">
        <v>26190.759778279284</v>
      </c>
      <c r="Z111" s="67">
        <v>2.1982453468765328</v>
      </c>
      <c r="AA111" s="69">
        <v>31382.9560354842</v>
      </c>
      <c r="AB111" s="102" t="s">
        <v>275</v>
      </c>
      <c r="AC111" s="102" t="s">
        <v>275</v>
      </c>
      <c r="AD111" s="102" t="s">
        <v>275</v>
      </c>
      <c r="AE111" s="102" t="s">
        <v>275</v>
      </c>
      <c r="AF111" s="102" t="s">
        <v>275</v>
      </c>
      <c r="AG111" s="102" t="s">
        <v>275</v>
      </c>
      <c r="AH111" s="102" t="s">
        <v>275</v>
      </c>
      <c r="AI111" s="17"/>
    </row>
    <row r="112" spans="1:35" x14ac:dyDescent="0.25">
      <c r="A112" s="104" t="str">
        <f t="shared" si="1"/>
        <v>MississippiPublic Employees' Retirement System</v>
      </c>
      <c r="B112" s="45" t="s">
        <v>85</v>
      </c>
      <c r="C112" s="46" t="s">
        <v>24</v>
      </c>
      <c r="D112" s="107">
        <v>7.7499999999999999E-2</v>
      </c>
      <c r="E112" s="97">
        <v>41997513</v>
      </c>
      <c r="F112" s="97">
        <v>24135016</v>
      </c>
      <c r="G112" s="98">
        <v>0.57469999999999999</v>
      </c>
      <c r="H112" s="19">
        <v>-4.2300000000000004E-2</v>
      </c>
      <c r="I112" s="97">
        <v>1338194.9130446152</v>
      </c>
      <c r="J112" s="98">
        <v>0.79218390069682632</v>
      </c>
      <c r="K112" s="71">
        <v>-278098.44693628163</v>
      </c>
      <c r="L112" s="107">
        <v>7.7499999999999999E-2</v>
      </c>
      <c r="M112" s="93">
        <v>40364584</v>
      </c>
      <c r="N112" s="94">
        <v>24906556</v>
      </c>
      <c r="O112" s="95">
        <v>0.61699999999999999</v>
      </c>
      <c r="P112" s="19">
        <v>-5.5100000000000038E-2</v>
      </c>
      <c r="Q112" s="96">
        <v>1064883.4796000333</v>
      </c>
      <c r="R112" s="98">
        <v>0.97247288986371427</v>
      </c>
      <c r="S112" s="71">
        <v>-29313.164825261338</v>
      </c>
      <c r="T112" s="67">
        <v>0.08</v>
      </c>
      <c r="U112" s="48">
        <v>37015288</v>
      </c>
      <c r="V112" s="48">
        <v>24877119</v>
      </c>
      <c r="W112" s="18">
        <v>0.67210000000000003</v>
      </c>
      <c r="X112" s="19">
        <v>9.5100000000000073E-2</v>
      </c>
      <c r="Y112" s="48">
        <v>1218743.8399999999</v>
      </c>
      <c r="Z112" s="67">
        <v>0.82745932894315199</v>
      </c>
      <c r="AA112" s="69">
        <v>-210282.87999999977</v>
      </c>
      <c r="AB112" s="102">
        <v>0.08</v>
      </c>
      <c r="AC112" s="6">
        <v>35542848</v>
      </c>
      <c r="AD112" s="6">
        <v>20490555</v>
      </c>
      <c r="AE112" s="7">
        <v>0.57699999999999996</v>
      </c>
      <c r="AF112" s="6">
        <v>881847</v>
      </c>
      <c r="AG112" s="6">
        <v>881847</v>
      </c>
      <c r="AH112" s="7">
        <v>1</v>
      </c>
      <c r="AI112" s="17">
        <v>0</v>
      </c>
    </row>
    <row r="113" spans="1:35" x14ac:dyDescent="0.25">
      <c r="A113" s="104" t="str">
        <f t="shared" si="1"/>
        <v>MississippiHighway Safety Patrol Retirement System</v>
      </c>
      <c r="B113" s="45" t="s">
        <v>85</v>
      </c>
      <c r="C113" s="46" t="s">
        <v>86</v>
      </c>
      <c r="D113" s="107">
        <v>7.7499999999999999E-2</v>
      </c>
      <c r="E113" s="97">
        <v>494101</v>
      </c>
      <c r="F113" s="97">
        <v>311612</v>
      </c>
      <c r="G113" s="98">
        <v>0.63070000000000004</v>
      </c>
      <c r="H113" s="19">
        <v>-4.5699999999999963E-2</v>
      </c>
      <c r="I113" s="97">
        <v>16630.268598048362</v>
      </c>
      <c r="J113" s="98">
        <v>0.92097658675459426</v>
      </c>
      <c r="K113" s="71">
        <v>-1314.1805878056693</v>
      </c>
      <c r="L113" s="107">
        <v>7.7499999999999999E-2</v>
      </c>
      <c r="M113" s="93">
        <v>477803</v>
      </c>
      <c r="N113" s="94">
        <v>323207</v>
      </c>
      <c r="O113" s="95">
        <v>0.6764</v>
      </c>
      <c r="P113" s="19">
        <v>-5.4899999999999949E-2</v>
      </c>
      <c r="Q113" s="96">
        <v>13930.171320958911</v>
      </c>
      <c r="R113" s="98">
        <v>1.0216860337087197</v>
      </c>
      <c r="S113" s="71">
        <v>302.09016483455525</v>
      </c>
      <c r="T113" s="67">
        <v>0.08</v>
      </c>
      <c r="U113" s="48">
        <v>445822</v>
      </c>
      <c r="V113" s="48">
        <v>326032</v>
      </c>
      <c r="W113" s="18">
        <v>0.73129999999999995</v>
      </c>
      <c r="X113" s="19">
        <v>0.10329999999999995</v>
      </c>
      <c r="Y113" s="48">
        <v>15949.52</v>
      </c>
      <c r="Z113" s="67">
        <v>0.88027727480200024</v>
      </c>
      <c r="AA113" s="69">
        <v>-1909.5200000000004</v>
      </c>
      <c r="AB113" s="102">
        <v>0.08</v>
      </c>
      <c r="AC113" s="6">
        <v>431575</v>
      </c>
      <c r="AD113" s="6">
        <v>271097</v>
      </c>
      <c r="AE113" s="7">
        <v>0.628</v>
      </c>
      <c r="AF113" s="6">
        <v>13366</v>
      </c>
      <c r="AG113" s="6">
        <v>13366</v>
      </c>
      <c r="AH113" s="7">
        <v>1</v>
      </c>
      <c r="AI113" s="17">
        <v>0</v>
      </c>
    </row>
    <row r="114" spans="1:35" x14ac:dyDescent="0.25">
      <c r="A114" s="104" t="str">
        <f t="shared" si="1"/>
        <v>MississippiMunicipal Retirement System</v>
      </c>
      <c r="B114" s="45" t="s">
        <v>85</v>
      </c>
      <c r="C114" s="46" t="s">
        <v>87</v>
      </c>
      <c r="D114" s="107" t="s">
        <v>275</v>
      </c>
      <c r="E114" s="97" t="s">
        <v>275</v>
      </c>
      <c r="F114" s="97" t="s">
        <v>275</v>
      </c>
      <c r="G114" s="97" t="s">
        <v>275</v>
      </c>
      <c r="H114" s="19" t="s">
        <v>50</v>
      </c>
      <c r="I114" s="97" t="s">
        <v>275</v>
      </c>
      <c r="J114" s="97" t="s">
        <v>275</v>
      </c>
      <c r="K114" s="71" t="s">
        <v>275</v>
      </c>
      <c r="L114" s="107" t="s">
        <v>275</v>
      </c>
      <c r="M114" s="93" t="s">
        <v>275</v>
      </c>
      <c r="N114" s="97" t="s">
        <v>275</v>
      </c>
      <c r="O114" s="97" t="s">
        <v>275</v>
      </c>
      <c r="P114" s="19" t="s">
        <v>50</v>
      </c>
      <c r="Q114" s="97" t="s">
        <v>275</v>
      </c>
      <c r="R114" s="97" t="s">
        <v>275</v>
      </c>
      <c r="S114" s="71" t="s">
        <v>275</v>
      </c>
      <c r="T114" s="67" t="s">
        <v>275</v>
      </c>
      <c r="U114" s="48" t="s">
        <v>275</v>
      </c>
      <c r="V114" s="48" t="s">
        <v>275</v>
      </c>
      <c r="W114" s="18" t="s">
        <v>275</v>
      </c>
      <c r="X114" s="19" t="s">
        <v>50</v>
      </c>
      <c r="Y114" s="18" t="s">
        <v>275</v>
      </c>
      <c r="Z114" s="67" t="s">
        <v>50</v>
      </c>
      <c r="AA114" s="39" t="s">
        <v>275</v>
      </c>
      <c r="AB114" s="102">
        <v>0.08</v>
      </c>
      <c r="AC114" s="6">
        <v>349588</v>
      </c>
      <c r="AD114" s="6">
        <v>153241</v>
      </c>
      <c r="AE114" s="7">
        <v>0.438</v>
      </c>
      <c r="AF114" s="6">
        <v>19511.877</v>
      </c>
      <c r="AG114" s="6">
        <v>20019.185799999999</v>
      </c>
      <c r="AH114" s="7">
        <v>1.026</v>
      </c>
      <c r="AI114" s="17">
        <v>-507.30879999999888</v>
      </c>
    </row>
    <row r="115" spans="1:35" x14ac:dyDescent="0.25">
      <c r="A115" s="104" t="str">
        <f t="shared" si="1"/>
        <v>MississippiSupplemental Legislative Retirement Plan</v>
      </c>
      <c r="B115" s="45" t="s">
        <v>85</v>
      </c>
      <c r="C115" s="46" t="s">
        <v>88</v>
      </c>
      <c r="D115" s="107">
        <v>7.7499999999999999E-2</v>
      </c>
      <c r="E115" s="97">
        <v>21259</v>
      </c>
      <c r="F115" s="97">
        <v>15768</v>
      </c>
      <c r="G115" s="98">
        <v>0.74170000000000003</v>
      </c>
      <c r="H115" s="19">
        <v>-3.4100000000000019E-2</v>
      </c>
      <c r="I115" s="97">
        <v>572.75788928292241</v>
      </c>
      <c r="J115" s="98">
        <v>0.93153822047404911</v>
      </c>
      <c r="K115" s="71">
        <v>-39.212024337836397</v>
      </c>
      <c r="L115" s="107">
        <v>7.7499999999999999E-2</v>
      </c>
      <c r="M115" s="93">
        <v>21213</v>
      </c>
      <c r="N115" s="94">
        <v>16456</v>
      </c>
      <c r="O115" s="95">
        <v>0.77580000000000005</v>
      </c>
      <c r="P115" s="19">
        <v>-3.7099999999999911E-2</v>
      </c>
      <c r="Q115" s="96">
        <v>493.83928969994543</v>
      </c>
      <c r="R115" s="98">
        <v>1.0753433124433649</v>
      </c>
      <c r="S115" s="71">
        <v>37.20748790067239</v>
      </c>
      <c r="T115" s="67">
        <v>0.08</v>
      </c>
      <c r="U115" s="48">
        <v>20240</v>
      </c>
      <c r="V115" s="48">
        <v>16453</v>
      </c>
      <c r="W115" s="18">
        <v>0.81289999999999996</v>
      </c>
      <c r="X115" s="19">
        <v>0.13489999999999991</v>
      </c>
      <c r="Y115" s="48">
        <v>636.16005921540409</v>
      </c>
      <c r="Z115" s="67">
        <v>0.83966992475611157</v>
      </c>
      <c r="AA115" s="69">
        <v>-101.99559016116223</v>
      </c>
      <c r="AB115" s="102">
        <v>0.08</v>
      </c>
      <c r="AC115" s="6">
        <v>19978</v>
      </c>
      <c r="AD115" s="6">
        <v>13554</v>
      </c>
      <c r="AE115" s="7">
        <v>0.67800000000000005</v>
      </c>
      <c r="AF115" s="6">
        <v>503</v>
      </c>
      <c r="AG115" s="6">
        <v>503</v>
      </c>
      <c r="AH115" s="7">
        <v>1</v>
      </c>
      <c r="AI115" s="17">
        <v>0</v>
      </c>
    </row>
    <row r="116" spans="1:35" x14ac:dyDescent="0.25">
      <c r="A116" s="104" t="str">
        <f t="shared" si="1"/>
        <v>MissouriState Employees' Plan</v>
      </c>
      <c r="B116" s="45" t="s">
        <v>89</v>
      </c>
      <c r="C116" s="46" t="s">
        <v>90</v>
      </c>
      <c r="D116" s="107">
        <v>7.6499999999999999E-2</v>
      </c>
      <c r="E116" s="97">
        <v>12751162.753</v>
      </c>
      <c r="F116" s="97">
        <v>8109161.2139999997</v>
      </c>
      <c r="G116" s="98">
        <v>0.63600000000000001</v>
      </c>
      <c r="H116" s="19">
        <v>-9.0199999999999947E-2</v>
      </c>
      <c r="I116" s="97">
        <v>383363.20492116013</v>
      </c>
      <c r="J116" s="98">
        <v>0.89445661988966862</v>
      </c>
      <c r="K116" s="71">
        <v>-40461.44845730887</v>
      </c>
      <c r="L116" s="107">
        <v>0.08</v>
      </c>
      <c r="M116" s="93">
        <v>11727618.41</v>
      </c>
      <c r="N116" s="94">
        <v>8516654.9120000005</v>
      </c>
      <c r="O116" s="95">
        <v>0.72619999999999996</v>
      </c>
      <c r="P116" s="19">
        <v>-6.8700000000000094E-2</v>
      </c>
      <c r="Q116" s="96">
        <v>320226.27233041619</v>
      </c>
      <c r="R116" s="98">
        <v>1.0701470334846253</v>
      </c>
      <c r="S116" s="71">
        <v>22462.923047818418</v>
      </c>
      <c r="T116" s="67">
        <v>0.08</v>
      </c>
      <c r="U116" s="48">
        <v>11494571.835000001</v>
      </c>
      <c r="V116" s="48">
        <v>9136781.8259999994</v>
      </c>
      <c r="W116" s="18">
        <v>0.79490000000000005</v>
      </c>
      <c r="X116" s="19">
        <v>6.7900000000000071E-2</v>
      </c>
      <c r="Y116" s="48">
        <v>394804.4707067089</v>
      </c>
      <c r="Z116" s="67">
        <v>0.85909362124006972</v>
      </c>
      <c r="AA116" s="69">
        <v>-55630.468285513343</v>
      </c>
      <c r="AB116" s="102">
        <v>0.08</v>
      </c>
      <c r="AC116" s="6">
        <v>11134637.483999999</v>
      </c>
      <c r="AD116" s="6">
        <v>8096436.9289999995</v>
      </c>
      <c r="AE116" s="7">
        <v>0.72699999999999998</v>
      </c>
      <c r="AF116" s="6">
        <v>274655.28399999999</v>
      </c>
      <c r="AG116" s="6">
        <v>274655.28399999999</v>
      </c>
      <c r="AH116" s="7">
        <v>1</v>
      </c>
      <c r="AI116" s="17">
        <v>0</v>
      </c>
    </row>
    <row r="117" spans="1:35" x14ac:dyDescent="0.25">
      <c r="A117" s="104" t="str">
        <f t="shared" si="1"/>
        <v>MissouriDepartment of Transportation and Highway Patrol Employees' Retirement System</v>
      </c>
      <c r="B117" s="45" t="s">
        <v>89</v>
      </c>
      <c r="C117" s="46" t="s">
        <v>240</v>
      </c>
      <c r="D117" s="107">
        <v>7.7499999999999999E-2</v>
      </c>
      <c r="E117" s="97">
        <v>3761733.0040000002</v>
      </c>
      <c r="F117" s="97">
        <v>1992073.946</v>
      </c>
      <c r="G117" s="98">
        <v>0.52959999999999996</v>
      </c>
      <c r="H117" s="19">
        <v>-1.1199999999999988E-2</v>
      </c>
      <c r="I117" s="97">
        <v>174078.44763410019</v>
      </c>
      <c r="J117" s="98">
        <v>1.1902676077822021</v>
      </c>
      <c r="K117" s="71">
        <v>33121.489797779563</v>
      </c>
      <c r="L117" s="107">
        <v>7.7499999999999999E-2</v>
      </c>
      <c r="M117" s="93">
        <v>3715845.6510000001</v>
      </c>
      <c r="N117" s="94">
        <v>2009367.1340000001</v>
      </c>
      <c r="O117" s="95">
        <v>0.54079999999999995</v>
      </c>
      <c r="P117" s="19">
        <v>4.4999999999999485E-3</v>
      </c>
      <c r="Q117" s="96">
        <v>173129.5444052933</v>
      </c>
      <c r="R117" s="98">
        <v>1.2029619182495661</v>
      </c>
      <c r="S117" s="71">
        <v>35138.704438171757</v>
      </c>
      <c r="T117" s="67">
        <v>7.7499999999999999E-2</v>
      </c>
      <c r="U117" s="48">
        <v>3650241.7409999999</v>
      </c>
      <c r="V117" s="48">
        <v>1957456.213</v>
      </c>
      <c r="W117" s="18">
        <v>0.5363</v>
      </c>
      <c r="X117" s="19">
        <v>7.4299999999999977E-2</v>
      </c>
      <c r="Y117" s="48">
        <v>189506.89842571429</v>
      </c>
      <c r="Z117" s="67">
        <v>1.0043235071433085</v>
      </c>
      <c r="AA117" s="69">
        <v>819.33442904983531</v>
      </c>
      <c r="AB117" s="102">
        <v>7.7499999999999999E-2</v>
      </c>
      <c r="AC117" s="6">
        <v>3583975.5589999999</v>
      </c>
      <c r="AD117" s="6">
        <v>1657402.3929999999</v>
      </c>
      <c r="AE117" s="7">
        <v>0.46200000000000002</v>
      </c>
      <c r="AF117" s="6">
        <v>170836.117</v>
      </c>
      <c r="AG117" s="6">
        <v>170836.117</v>
      </c>
      <c r="AH117" s="7">
        <v>1</v>
      </c>
      <c r="AI117" s="17">
        <v>0</v>
      </c>
    </row>
    <row r="118" spans="1:35" x14ac:dyDescent="0.25">
      <c r="A118" s="104" t="str">
        <f t="shared" si="1"/>
        <v>MissouriPublic School Retirement System</v>
      </c>
      <c r="B118" s="45" t="s">
        <v>89</v>
      </c>
      <c r="C118" s="46" t="s">
        <v>91</v>
      </c>
      <c r="D118" s="107">
        <v>7.7499999999999999E-2</v>
      </c>
      <c r="E118" s="97">
        <v>41744618.662</v>
      </c>
      <c r="F118" s="97">
        <v>34303969.832000002</v>
      </c>
      <c r="G118" s="98">
        <v>0.82200000000000006</v>
      </c>
      <c r="H118" s="19">
        <v>-3.5999999999999921E-2</v>
      </c>
      <c r="I118" s="97">
        <v>571942.45203736494</v>
      </c>
      <c r="J118" s="98">
        <v>1.2188457386395306</v>
      </c>
      <c r="K118" s="71">
        <v>125167.16837542143</v>
      </c>
      <c r="L118" s="107">
        <v>0.08</v>
      </c>
      <c r="M118" s="93">
        <v>40610539.615999997</v>
      </c>
      <c r="N118" s="94">
        <v>34837679.505000003</v>
      </c>
      <c r="O118" s="95">
        <v>0.85799999999999998</v>
      </c>
      <c r="P118" s="19">
        <v>-3.5000000000000031E-2</v>
      </c>
      <c r="Q118" s="96">
        <v>448066.81737586216</v>
      </c>
      <c r="R118" s="98">
        <v>1.5236486046730617</v>
      </c>
      <c r="S118" s="71">
        <v>234629.56371916982</v>
      </c>
      <c r="T118" s="67">
        <v>0.08</v>
      </c>
      <c r="U118" s="48">
        <v>38483183.931999996</v>
      </c>
      <c r="V118" s="48">
        <v>34380608.560000002</v>
      </c>
      <c r="W118" s="18">
        <v>0.89300000000000002</v>
      </c>
      <c r="X118" s="19">
        <v>9.1999999999999971E-2</v>
      </c>
      <c r="Y118" s="48">
        <v>654288.26653388317</v>
      </c>
      <c r="Z118" s="67">
        <v>1.0228731552011059</v>
      </c>
      <c r="AA118" s="69">
        <v>14965.637066692114</v>
      </c>
      <c r="AB118" s="102">
        <v>0.08</v>
      </c>
      <c r="AC118" s="6">
        <v>36758165</v>
      </c>
      <c r="AD118" s="6">
        <v>29443147</v>
      </c>
      <c r="AE118" s="7">
        <v>0.80100000000000005</v>
      </c>
      <c r="AF118" s="6">
        <v>507232.26799999998</v>
      </c>
      <c r="AG118" s="6">
        <v>634040.33499999996</v>
      </c>
      <c r="AH118" s="7">
        <v>1.25</v>
      </c>
      <c r="AI118" s="17">
        <v>-126808.06699999998</v>
      </c>
    </row>
    <row r="119" spans="1:35" x14ac:dyDescent="0.25">
      <c r="A119" s="104" t="str">
        <f t="shared" si="1"/>
        <v>MissouriPublic Education Employees Retirement System</v>
      </c>
      <c r="B119" s="45" t="s">
        <v>89</v>
      </c>
      <c r="C119" s="46" t="s">
        <v>92</v>
      </c>
      <c r="D119" s="107">
        <v>7.7499999999999999E-2</v>
      </c>
      <c r="E119" s="97">
        <v>4809665.9570000004</v>
      </c>
      <c r="F119" s="97">
        <v>4007330.6749999998</v>
      </c>
      <c r="G119" s="98">
        <v>0.83299999999999996</v>
      </c>
      <c r="H119" s="19">
        <v>-5.0000000000000044E-2</v>
      </c>
      <c r="I119" s="97">
        <v>84964.278670210886</v>
      </c>
      <c r="J119" s="98">
        <v>1.3052965690806309</v>
      </c>
      <c r="K119" s="71">
        <v>25939.302772426017</v>
      </c>
      <c r="L119" s="107">
        <v>0.08</v>
      </c>
      <c r="M119" s="93">
        <v>4512316.9790000003</v>
      </c>
      <c r="N119" s="94">
        <v>3983410.821</v>
      </c>
      <c r="O119" s="95">
        <v>0.88300000000000001</v>
      </c>
      <c r="P119" s="19">
        <v>-3.0000000000000027E-2</v>
      </c>
      <c r="Q119" s="96">
        <v>71036.498383682527</v>
      </c>
      <c r="R119" s="98">
        <v>1.5159748064988732</v>
      </c>
      <c r="S119" s="71">
        <v>36653.043507878101</v>
      </c>
      <c r="T119" s="67">
        <v>0.08</v>
      </c>
      <c r="U119" s="48">
        <v>4211488.8320000004</v>
      </c>
      <c r="V119" s="48">
        <v>3846322.8859999999</v>
      </c>
      <c r="W119" s="18">
        <v>0.91300000000000003</v>
      </c>
      <c r="X119" s="19">
        <v>9.7000000000000086E-2</v>
      </c>
      <c r="Y119" s="48">
        <v>101165.25057991415</v>
      </c>
      <c r="Z119" s="67">
        <v>1.0344484276699943</v>
      </c>
      <c r="AA119" s="69">
        <v>3484.9838173190219</v>
      </c>
      <c r="AB119" s="102">
        <v>0.08</v>
      </c>
      <c r="AC119" s="6">
        <v>3967619</v>
      </c>
      <c r="AD119" s="6">
        <v>3237200</v>
      </c>
      <c r="AE119" s="7">
        <v>0.81599999999999995</v>
      </c>
      <c r="AF119" s="6">
        <v>87013.816000000006</v>
      </c>
      <c r="AG119" s="6">
        <v>97059.312999999995</v>
      </c>
      <c r="AH119" s="7">
        <v>1.115</v>
      </c>
      <c r="AI119" s="17">
        <v>-10045.496999999988</v>
      </c>
    </row>
    <row r="120" spans="1:35" x14ac:dyDescent="0.25">
      <c r="A120" s="104" t="str">
        <f t="shared" si="1"/>
        <v>MissouriJudicial Plan</v>
      </c>
      <c r="B120" s="45" t="s">
        <v>89</v>
      </c>
      <c r="C120" s="46" t="s">
        <v>93</v>
      </c>
      <c r="D120" s="107">
        <v>7.6499999999999999E-2</v>
      </c>
      <c r="E120" s="97">
        <v>547621.61699999997</v>
      </c>
      <c r="F120" s="97">
        <v>132056.351</v>
      </c>
      <c r="G120" s="98">
        <v>0.24109999999999998</v>
      </c>
      <c r="H120" s="19">
        <v>-2.9799999999999993E-2</v>
      </c>
      <c r="I120" s="97">
        <v>38414.395408238364</v>
      </c>
      <c r="J120" s="98">
        <v>0.91013561781119634</v>
      </c>
      <c r="K120" s="71">
        <v>-3452.0859105177587</v>
      </c>
      <c r="L120" s="107">
        <v>0.08</v>
      </c>
      <c r="M120" s="93">
        <v>482969.31099999999</v>
      </c>
      <c r="N120" s="94">
        <v>130851.26300000001</v>
      </c>
      <c r="O120" s="95">
        <v>0.27089999999999997</v>
      </c>
      <c r="P120" s="19">
        <v>-1.6000000000000014E-2</v>
      </c>
      <c r="Q120" s="96">
        <v>36481.588792060313</v>
      </c>
      <c r="R120" s="98">
        <v>0.93141208921445684</v>
      </c>
      <c r="S120" s="71">
        <v>-2502.1959573847053</v>
      </c>
      <c r="T120" s="67">
        <v>0.08</v>
      </c>
      <c r="U120" s="48">
        <v>462336.255</v>
      </c>
      <c r="V120" s="48">
        <v>132645.65700000001</v>
      </c>
      <c r="W120" s="18">
        <v>0.28689999999999999</v>
      </c>
      <c r="X120" s="19">
        <v>3.1899999999999984E-2</v>
      </c>
      <c r="Y120" s="48">
        <v>34617.903060852368</v>
      </c>
      <c r="Z120" s="67">
        <v>0.8785324822041225</v>
      </c>
      <c r="AA120" s="69">
        <v>-4204.9507561000464</v>
      </c>
      <c r="AB120" s="102">
        <v>0.08</v>
      </c>
      <c r="AC120" s="6">
        <v>435378.35800000001</v>
      </c>
      <c r="AD120" s="6">
        <v>111140.33900000001</v>
      </c>
      <c r="AE120" s="7">
        <v>0.255</v>
      </c>
      <c r="AF120" s="6">
        <v>28330.649000000001</v>
      </c>
      <c r="AG120" s="6">
        <v>28330.649000000001</v>
      </c>
      <c r="AH120" s="7">
        <v>1</v>
      </c>
      <c r="AI120" s="17">
        <v>0</v>
      </c>
    </row>
    <row r="121" spans="1:35" x14ac:dyDescent="0.25">
      <c r="A121" s="104" t="str">
        <f t="shared" si="1"/>
        <v>MissouriUniversity of Missouri Retirement, Disability, and Death Benefit Plan</v>
      </c>
      <c r="B121" s="45" t="s">
        <v>89</v>
      </c>
      <c r="C121" s="46" t="s">
        <v>241</v>
      </c>
      <c r="D121" s="107">
        <v>7.7499999999999999E-2</v>
      </c>
      <c r="E121" s="97">
        <v>3878812</v>
      </c>
      <c r="F121" s="97">
        <v>3220626</v>
      </c>
      <c r="G121" s="98">
        <v>0.83030000000000004</v>
      </c>
      <c r="H121" s="19">
        <v>-4.7300000000000009E-2</v>
      </c>
      <c r="I121" s="97">
        <v>88488.540528370417</v>
      </c>
      <c r="J121" s="98">
        <v>1.1666588025474613</v>
      </c>
      <c r="K121" s="71">
        <v>14747.394203630713</v>
      </c>
      <c r="L121" s="107">
        <v>7.7499999999999999E-2</v>
      </c>
      <c r="M121" s="93">
        <v>3763573</v>
      </c>
      <c r="N121" s="94">
        <v>3302850</v>
      </c>
      <c r="O121" s="95">
        <v>0.87760000000000005</v>
      </c>
      <c r="P121" s="19">
        <v>-5.1633494837165617E-2</v>
      </c>
      <c r="Q121" s="96">
        <v>75206.951245925069</v>
      </c>
      <c r="R121" s="98">
        <v>1.4339872942535887</v>
      </c>
      <c r="S121" s="71">
        <v>32638.861280280587</v>
      </c>
      <c r="T121" s="67">
        <v>7.7499999999999999E-2</v>
      </c>
      <c r="U121" s="48">
        <v>3586499</v>
      </c>
      <c r="V121" s="48">
        <v>3332695</v>
      </c>
      <c r="W121" s="18">
        <v>0.92923349483716566</v>
      </c>
      <c r="X121" s="19">
        <v>8.6233494837165692E-2</v>
      </c>
      <c r="Y121" s="48">
        <v>96279.310307451364</v>
      </c>
      <c r="Z121" s="67">
        <v>1.2257172419664006</v>
      </c>
      <c r="AA121" s="69">
        <v>21731.900381025174</v>
      </c>
      <c r="AB121" s="102">
        <v>7.7499999999999999E-2</v>
      </c>
      <c r="AC121" s="6">
        <v>3308967</v>
      </c>
      <c r="AD121" s="6">
        <v>2790622</v>
      </c>
      <c r="AE121" s="7">
        <v>0.84299999999999997</v>
      </c>
      <c r="AF121" s="6">
        <v>94176</v>
      </c>
      <c r="AG121" s="6">
        <v>94176</v>
      </c>
      <c r="AH121" s="7">
        <v>1</v>
      </c>
      <c r="AI121" s="17">
        <v>0</v>
      </c>
    </row>
    <row r="122" spans="1:35" x14ac:dyDescent="0.25">
      <c r="A122" s="104" t="str">
        <f t="shared" si="1"/>
        <v>MontanaPublic Employees' Retirement System - Defined Benefit Retirement Plan</v>
      </c>
      <c r="B122" s="45" t="s">
        <v>94</v>
      </c>
      <c r="C122" s="46" t="s">
        <v>95</v>
      </c>
      <c r="D122" s="107">
        <v>7.7499999999999999E-2</v>
      </c>
      <c r="E122" s="97">
        <v>6736152.9989999998</v>
      </c>
      <c r="F122" s="97">
        <v>5032807.1100000003</v>
      </c>
      <c r="G122" s="98">
        <v>0.74709999999999999</v>
      </c>
      <c r="H122" s="19">
        <v>-3.6499999999999977E-2</v>
      </c>
      <c r="I122" s="97">
        <v>139911.52846196215</v>
      </c>
      <c r="J122" s="98">
        <v>0.98770039568207679</v>
      </c>
      <c r="K122" s="71">
        <v>-1720.856439597992</v>
      </c>
      <c r="L122" s="107">
        <v>7.7499999999999999E-2</v>
      </c>
      <c r="M122" s="93">
        <v>6458930.267</v>
      </c>
      <c r="N122" s="94">
        <v>5061058.2209999999</v>
      </c>
      <c r="O122" s="95">
        <v>0.78359999999999996</v>
      </c>
      <c r="P122" s="19">
        <v>-1.5100000000000002E-2</v>
      </c>
      <c r="Q122" s="96">
        <v>135563.08239180603</v>
      </c>
      <c r="R122" s="98">
        <v>1.0309785106231186</v>
      </c>
      <c r="S122" s="71">
        <v>4199.5423879772716</v>
      </c>
      <c r="T122" s="67">
        <v>7.7499999999999999E-2</v>
      </c>
      <c r="U122" s="48">
        <v>6188780.8150000004</v>
      </c>
      <c r="V122" s="48">
        <v>4942769.9170000004</v>
      </c>
      <c r="W122" s="18">
        <v>0.79869999999999997</v>
      </c>
      <c r="X122" s="19">
        <v>-3.5000000000000586E-3</v>
      </c>
      <c r="Y122" s="48">
        <v>166053.49076544616</v>
      </c>
      <c r="Z122" s="67">
        <v>0.81503950844866513</v>
      </c>
      <c r="AA122" s="69">
        <v>-30713.335275791964</v>
      </c>
      <c r="AB122" s="102">
        <v>7.7499999999999999E-2</v>
      </c>
      <c r="AC122" s="6">
        <v>5160951</v>
      </c>
      <c r="AD122" s="6">
        <v>4139921</v>
      </c>
      <c r="AE122" s="7">
        <v>0.80220000000000002</v>
      </c>
      <c r="AF122" s="6">
        <v>86663.989000000001</v>
      </c>
      <c r="AG122" s="6">
        <v>81334.153699999995</v>
      </c>
      <c r="AH122" s="7">
        <v>0.9385</v>
      </c>
      <c r="AI122" s="17">
        <v>5329.8353000000061</v>
      </c>
    </row>
    <row r="123" spans="1:35" x14ac:dyDescent="0.25">
      <c r="A123" s="104" t="str">
        <f t="shared" si="1"/>
        <v>MontanaTeachers' Retirement System</v>
      </c>
      <c r="B123" s="45" t="s">
        <v>94</v>
      </c>
      <c r="C123" s="46" t="s">
        <v>21</v>
      </c>
      <c r="D123" s="107">
        <v>7.7499999999999999E-2</v>
      </c>
      <c r="E123" s="97">
        <v>5483673.7769999998</v>
      </c>
      <c r="F123" s="97">
        <v>3656830.798</v>
      </c>
      <c r="G123" s="98">
        <v>0.66689999999999994</v>
      </c>
      <c r="H123" s="19">
        <v>-2.6100000000000012E-2</v>
      </c>
      <c r="I123" s="97">
        <v>125357.11205706083</v>
      </c>
      <c r="J123" s="98">
        <v>1.0975570727545043</v>
      </c>
      <c r="K123" s="71">
        <v>12229.472901245244</v>
      </c>
      <c r="L123" s="107">
        <v>7.7499999999999999E-2</v>
      </c>
      <c r="M123" s="93">
        <v>5351391.5990000004</v>
      </c>
      <c r="N123" s="94">
        <v>3708385.838</v>
      </c>
      <c r="O123" s="95">
        <v>0.69299999999999995</v>
      </c>
      <c r="P123" s="19">
        <v>-1.0600000000000054E-2</v>
      </c>
      <c r="Q123" s="96">
        <v>118119.29618916585</v>
      </c>
      <c r="R123" s="98">
        <v>1.1484133542445998</v>
      </c>
      <c r="S123" s="71">
        <v>17530.480948445474</v>
      </c>
      <c r="T123" s="67">
        <v>7.7499999999999999E-2</v>
      </c>
      <c r="U123" s="48">
        <v>5191069.3420000002</v>
      </c>
      <c r="V123" s="48">
        <v>3652220.2650000001</v>
      </c>
      <c r="W123" s="18">
        <v>0.7036</v>
      </c>
      <c r="X123" s="19">
        <v>3.5599999999999965E-2</v>
      </c>
      <c r="Y123" s="48">
        <v>141708.45018224412</v>
      </c>
      <c r="Z123" s="67">
        <v>1.0867716445200395</v>
      </c>
      <c r="AA123" s="69">
        <v>12296.275264699419</v>
      </c>
      <c r="AB123" s="102">
        <v>7.7499999999999999E-2</v>
      </c>
      <c r="AC123" s="6">
        <v>4592658</v>
      </c>
      <c r="AD123" s="6">
        <v>3067877.9720000001</v>
      </c>
      <c r="AE123" s="7">
        <v>0.66800000000000004</v>
      </c>
      <c r="AF123" s="6">
        <v>130460</v>
      </c>
      <c r="AG123" s="6">
        <v>91582.92</v>
      </c>
      <c r="AH123" s="7">
        <v>0.70199999999999996</v>
      </c>
      <c r="AI123" s="17">
        <v>38877.08</v>
      </c>
    </row>
    <row r="124" spans="1:35" x14ac:dyDescent="0.25">
      <c r="A124" s="104" t="str">
        <f t="shared" si="1"/>
        <v>MontanaJudges' Retirement System</v>
      </c>
      <c r="B124" s="45" t="s">
        <v>94</v>
      </c>
      <c r="C124" s="46" t="s">
        <v>56</v>
      </c>
      <c r="D124" s="107">
        <v>7.7499999999999999E-2</v>
      </c>
      <c r="E124" s="97">
        <v>53953.457999999999</v>
      </c>
      <c r="F124" s="97">
        <v>87805.717999999993</v>
      </c>
      <c r="G124" s="98">
        <v>1.6274000000000002</v>
      </c>
      <c r="H124" s="19">
        <v>-1.1599999999999833E-2</v>
      </c>
      <c r="I124" s="97">
        <v>-1810.166904339801</v>
      </c>
      <c r="J124" s="98">
        <v>-1.0364936437103749</v>
      </c>
      <c r="K124" s="71">
        <v>3686.3933947428914</v>
      </c>
      <c r="L124" s="107">
        <v>7.7499999999999999E-2</v>
      </c>
      <c r="M124" s="93">
        <v>53145.688999999998</v>
      </c>
      <c r="N124" s="94">
        <v>87106.506999999998</v>
      </c>
      <c r="O124" s="95">
        <v>1.639</v>
      </c>
      <c r="P124" s="19">
        <v>7.8000000000000291E-3</v>
      </c>
      <c r="Q124" s="96">
        <v>-1427.2732573918024</v>
      </c>
      <c r="R124" s="98">
        <v>-1.2247318696023524</v>
      </c>
      <c r="S124" s="71">
        <v>3175.300302350704</v>
      </c>
      <c r="T124" s="67">
        <v>7.7499999999999999E-2</v>
      </c>
      <c r="U124" s="48">
        <v>51631.894999999997</v>
      </c>
      <c r="V124" s="48">
        <v>84222.842000000004</v>
      </c>
      <c r="W124" s="18">
        <v>1.6312</v>
      </c>
      <c r="X124" s="19">
        <v>0.20300000000000007</v>
      </c>
      <c r="Y124" s="48">
        <v>-731.52224521853373</v>
      </c>
      <c r="Z124" s="67">
        <v>-2.343447397944014</v>
      </c>
      <c r="AA124" s="69">
        <v>2445.8061473140697</v>
      </c>
      <c r="AB124" s="102">
        <v>7.7499999999999999E-2</v>
      </c>
      <c r="AC124" s="6">
        <v>49236</v>
      </c>
      <c r="AD124" s="6">
        <v>70323</v>
      </c>
      <c r="AE124" s="7">
        <v>1.4281999999999999</v>
      </c>
      <c r="AF124" s="6">
        <v>0</v>
      </c>
      <c r="AG124" s="6">
        <v>1622</v>
      </c>
      <c r="AH124" s="7" t="s">
        <v>50</v>
      </c>
      <c r="AI124" s="17">
        <v>-1622</v>
      </c>
    </row>
    <row r="125" spans="1:35" x14ac:dyDescent="0.25">
      <c r="A125" s="104" t="str">
        <f t="shared" si="1"/>
        <v>MontanaHighway Patrol Officers' Retirement System</v>
      </c>
      <c r="B125" s="45" t="s">
        <v>94</v>
      </c>
      <c r="C125" s="46" t="s">
        <v>96</v>
      </c>
      <c r="D125" s="107">
        <v>7.7499999999999999E-2</v>
      </c>
      <c r="E125" s="97">
        <v>200751.51199999999</v>
      </c>
      <c r="F125" s="97">
        <v>128972.92</v>
      </c>
      <c r="G125" s="98">
        <v>0.64249999999999996</v>
      </c>
      <c r="H125" s="19">
        <v>-2.640000000000009E-2</v>
      </c>
      <c r="I125" s="97">
        <v>6760.2838305526111</v>
      </c>
      <c r="J125" s="98">
        <v>0.94560793813201227</v>
      </c>
      <c r="K125" s="71">
        <v>-367.70577635657446</v>
      </c>
      <c r="L125" s="107">
        <v>7.7499999999999999E-2</v>
      </c>
      <c r="M125" s="93">
        <v>192965.823</v>
      </c>
      <c r="N125" s="94">
        <v>129067.319</v>
      </c>
      <c r="O125" s="95">
        <v>0.66890000000000005</v>
      </c>
      <c r="P125" s="19">
        <v>-1.9199999999999995E-2</v>
      </c>
      <c r="Q125" s="96">
        <v>6339.3821159267363</v>
      </c>
      <c r="R125" s="98">
        <v>0.95614811836824598</v>
      </c>
      <c r="S125" s="71">
        <v>-277.99383416607725</v>
      </c>
      <c r="T125" s="67">
        <v>7.7499999999999999E-2</v>
      </c>
      <c r="U125" s="48">
        <v>183133.14499999999</v>
      </c>
      <c r="V125" s="48">
        <v>126010.382</v>
      </c>
      <c r="W125" s="18">
        <v>0.68810000000000004</v>
      </c>
      <c r="X125" s="19">
        <v>8.5900000000000087E-2</v>
      </c>
      <c r="Y125" s="48">
        <v>7058.4041063983204</v>
      </c>
      <c r="Z125" s="67">
        <v>0.84347834004260724</v>
      </c>
      <c r="AA125" s="69">
        <v>-1104.7931273835429</v>
      </c>
      <c r="AB125" s="102">
        <v>7.7499999999999999E-2</v>
      </c>
      <c r="AC125" s="6">
        <v>175594</v>
      </c>
      <c r="AD125" s="6">
        <v>105736</v>
      </c>
      <c r="AE125" s="7">
        <v>0.60219999999999996</v>
      </c>
      <c r="AF125" s="6">
        <v>4460.549</v>
      </c>
      <c r="AG125" s="6">
        <v>4903.4814999999999</v>
      </c>
      <c r="AH125" s="7">
        <v>1.0992999999999999</v>
      </c>
      <c r="AI125" s="17">
        <v>-442.93249999999989</v>
      </c>
    </row>
    <row r="126" spans="1:35" x14ac:dyDescent="0.25">
      <c r="A126" s="104" t="str">
        <f t="shared" si="1"/>
        <v>MontanaSheriffs' Retirement System</v>
      </c>
      <c r="B126" s="45" t="s">
        <v>94</v>
      </c>
      <c r="C126" s="46" t="s">
        <v>97</v>
      </c>
      <c r="D126" s="107">
        <v>5.9299999999999999E-2</v>
      </c>
      <c r="E126" s="97">
        <v>474829.83</v>
      </c>
      <c r="F126" s="97">
        <v>299152.00599999999</v>
      </c>
      <c r="G126" s="98">
        <v>0.63</v>
      </c>
      <c r="H126" s="19">
        <v>-0.12409999999999999</v>
      </c>
      <c r="I126" s="97">
        <v>18198.129264609874</v>
      </c>
      <c r="J126" s="98">
        <v>0.41561818789238403</v>
      </c>
      <c r="K126" s="71">
        <v>-10634.655756621356</v>
      </c>
      <c r="L126" s="107">
        <v>6.8599999999999994E-2</v>
      </c>
      <c r="M126" s="93">
        <v>392094.09299999999</v>
      </c>
      <c r="N126" s="94">
        <v>295695.21299999999</v>
      </c>
      <c r="O126" s="95">
        <v>0.75409999999999999</v>
      </c>
      <c r="P126" s="19">
        <v>-0.11829999999999996</v>
      </c>
      <c r="Q126" s="96">
        <v>8924.4697424948063</v>
      </c>
      <c r="R126" s="98">
        <v>0.80284066409755139</v>
      </c>
      <c r="S126" s="71">
        <v>-1759.5425277117729</v>
      </c>
      <c r="T126" s="67">
        <v>7.7499999999999999E-2</v>
      </c>
      <c r="U126" s="48">
        <v>326272.299</v>
      </c>
      <c r="V126" s="48">
        <v>284655.27899999998</v>
      </c>
      <c r="W126" s="18">
        <v>0.87239999999999995</v>
      </c>
      <c r="X126" s="19">
        <v>9.8799999999999999E-2</v>
      </c>
      <c r="Y126" s="48">
        <v>16701.430350416744</v>
      </c>
      <c r="Z126" s="67">
        <v>0.41575392728708205</v>
      </c>
      <c r="AA126" s="69">
        <v>-9757.7450909193158</v>
      </c>
      <c r="AB126" s="102">
        <v>7.7499999999999999E-2</v>
      </c>
      <c r="AC126" s="6">
        <v>304185</v>
      </c>
      <c r="AD126" s="6">
        <v>235310</v>
      </c>
      <c r="AE126" s="7">
        <v>0.77359999999999995</v>
      </c>
      <c r="AF126" s="6">
        <v>9293.8359999999993</v>
      </c>
      <c r="AG126" s="6">
        <v>6272.576</v>
      </c>
      <c r="AH126" s="7">
        <v>0.67490000000000006</v>
      </c>
      <c r="AI126" s="17">
        <v>3021.2599999999993</v>
      </c>
    </row>
    <row r="127" spans="1:35" x14ac:dyDescent="0.25">
      <c r="A127" s="104" t="str">
        <f t="shared" si="1"/>
        <v>MontanaGame Wardens' and Peace Officers' Retirement System</v>
      </c>
      <c r="B127" s="45" t="s">
        <v>94</v>
      </c>
      <c r="C127" s="46" t="s">
        <v>242</v>
      </c>
      <c r="D127" s="107">
        <v>7.7499999999999999E-2</v>
      </c>
      <c r="E127" s="97">
        <v>187533.83</v>
      </c>
      <c r="F127" s="97">
        <v>154684.50899999999</v>
      </c>
      <c r="G127" s="98">
        <v>0.82480000000000009</v>
      </c>
      <c r="H127" s="19">
        <v>-5.1299999999999901E-2</v>
      </c>
      <c r="I127" s="97">
        <v>4804.3294889027393</v>
      </c>
      <c r="J127" s="98">
        <v>0.9243910202220601</v>
      </c>
      <c r="K127" s="71">
        <v>-363.2504511730076</v>
      </c>
      <c r="L127" s="107">
        <v>7.7499999999999999E-2</v>
      </c>
      <c r="M127" s="93">
        <v>169649.24600000001</v>
      </c>
      <c r="N127" s="94">
        <v>148637.76699999999</v>
      </c>
      <c r="O127" s="95">
        <v>0.87609999999999999</v>
      </c>
      <c r="P127" s="19">
        <v>-2.5599999999999956E-2</v>
      </c>
      <c r="Q127" s="96">
        <v>4068.4974874147583</v>
      </c>
      <c r="R127" s="98">
        <v>1.0430326513542412</v>
      </c>
      <c r="S127" s="71">
        <v>175.07823391152579</v>
      </c>
      <c r="T127" s="67">
        <v>7.7499999999999999E-2</v>
      </c>
      <c r="U127" s="48">
        <v>153863.91099999999</v>
      </c>
      <c r="V127" s="48">
        <v>138743.106</v>
      </c>
      <c r="W127" s="18">
        <v>0.90169999999999995</v>
      </c>
      <c r="X127" s="19">
        <v>0.10089999999999999</v>
      </c>
      <c r="Y127" s="48">
        <v>5089.4628203230259</v>
      </c>
      <c r="Z127" s="67">
        <v>0.76732709682234068</v>
      </c>
      <c r="AA127" s="69">
        <v>-1184.1800900193166</v>
      </c>
      <c r="AB127" s="102">
        <v>7.7499999999999999E-2</v>
      </c>
      <c r="AC127" s="6">
        <v>139985</v>
      </c>
      <c r="AD127" s="6">
        <v>112100</v>
      </c>
      <c r="AE127" s="7">
        <v>0.80079999999999996</v>
      </c>
      <c r="AF127" s="6">
        <v>4716.7969999999996</v>
      </c>
      <c r="AG127" s="6">
        <v>3576.2755000000002</v>
      </c>
      <c r="AH127" s="7">
        <v>0.75819999999999999</v>
      </c>
      <c r="AI127" s="17">
        <v>1140.5214999999994</v>
      </c>
    </row>
    <row r="128" spans="1:35" x14ac:dyDescent="0.25">
      <c r="A128" s="104" t="str">
        <f t="shared" si="1"/>
        <v>MontanaMunicipal Police Officers' Retirement System</v>
      </c>
      <c r="B128" s="45" t="s">
        <v>94</v>
      </c>
      <c r="C128" s="46" t="s">
        <v>98</v>
      </c>
      <c r="D128" s="107">
        <v>7.7499999999999999E-2</v>
      </c>
      <c r="E128" s="97">
        <v>523640.52</v>
      </c>
      <c r="F128" s="97">
        <v>343626.91399999999</v>
      </c>
      <c r="G128" s="98">
        <v>0.65620000000000001</v>
      </c>
      <c r="H128" s="19">
        <v>-1.3299999999999979E-2</v>
      </c>
      <c r="I128" s="97">
        <v>20291.642141391301</v>
      </c>
      <c r="J128" s="98">
        <v>1.0578499899713614</v>
      </c>
      <c r="K128" s="71">
        <v>1173.871294381941</v>
      </c>
      <c r="L128" s="107">
        <v>7.7499999999999999E-2</v>
      </c>
      <c r="M128" s="93">
        <v>500477.55</v>
      </c>
      <c r="N128" s="94">
        <v>335056.82500000001</v>
      </c>
      <c r="O128" s="95">
        <v>0.66949999999999998</v>
      </c>
      <c r="P128" s="19">
        <v>-6.0000000000004494E-4</v>
      </c>
      <c r="Q128" s="96">
        <v>19806.167324204649</v>
      </c>
      <c r="R128" s="98">
        <v>1.0514744452003737</v>
      </c>
      <c r="S128" s="71">
        <v>1019.5114745592036</v>
      </c>
      <c r="T128" s="67">
        <v>7.7499999999999999E-2</v>
      </c>
      <c r="U128" s="48">
        <v>476322.26299999998</v>
      </c>
      <c r="V128" s="48">
        <v>319186.36</v>
      </c>
      <c r="W128" s="18">
        <v>0.67010000000000003</v>
      </c>
      <c r="X128" s="19">
        <v>8.6400000000000032E-2</v>
      </c>
      <c r="Y128" s="48">
        <v>21379.951170406217</v>
      </c>
      <c r="Z128" s="67">
        <v>0.94716177125998835</v>
      </c>
      <c r="AA128" s="69">
        <v>-1129.6787503922023</v>
      </c>
      <c r="AB128" s="102">
        <v>7.7499999999999999E-2</v>
      </c>
      <c r="AC128" s="6">
        <v>450043</v>
      </c>
      <c r="AD128" s="6">
        <v>262678</v>
      </c>
      <c r="AE128" s="7">
        <v>0.5837</v>
      </c>
      <c r="AF128" s="6">
        <v>4694.6880000000001</v>
      </c>
      <c r="AG128" s="6">
        <v>6280.0841</v>
      </c>
      <c r="AH128" s="7">
        <v>1.3376999999999999</v>
      </c>
      <c r="AI128" s="17">
        <v>-1585.3960999999999</v>
      </c>
    </row>
    <row r="129" spans="1:35" x14ac:dyDescent="0.25">
      <c r="A129" s="104" t="str">
        <f t="shared" si="1"/>
        <v>MontanaFirefighters' Unified Retirement System</v>
      </c>
      <c r="B129" s="45" t="s">
        <v>94</v>
      </c>
      <c r="C129" s="46" t="s">
        <v>99</v>
      </c>
      <c r="D129" s="107">
        <v>7.7499999999999999E-2</v>
      </c>
      <c r="E129" s="97">
        <v>465842.04599999997</v>
      </c>
      <c r="F129" s="97">
        <v>351628.65399999998</v>
      </c>
      <c r="G129" s="98">
        <v>0.75480000000000003</v>
      </c>
      <c r="H129" s="19">
        <v>-1.4299999999999979E-2</v>
      </c>
      <c r="I129" s="97">
        <v>14513.427911427527</v>
      </c>
      <c r="J129" s="98">
        <v>1.4399621623593013</v>
      </c>
      <c r="K129" s="71">
        <v>6385.3591271574915</v>
      </c>
      <c r="L129" s="107">
        <v>7.7499999999999999E-2</v>
      </c>
      <c r="M129" s="93">
        <v>442913.00799999997</v>
      </c>
      <c r="N129" s="94">
        <v>340636.03100000002</v>
      </c>
      <c r="O129" s="95">
        <v>0.76910000000000001</v>
      </c>
      <c r="P129" s="19">
        <v>2.0000000000000018E-3</v>
      </c>
      <c r="Q129" s="96">
        <v>13742.483703915801</v>
      </c>
      <c r="R129" s="98">
        <v>1.4860018257137189</v>
      </c>
      <c r="S129" s="71">
        <v>6678.8721699441085</v>
      </c>
      <c r="T129" s="67">
        <v>7.7499999999999999E-2</v>
      </c>
      <c r="U129" s="48">
        <v>419173.24800000002</v>
      </c>
      <c r="V129" s="48">
        <v>321556.66899999999</v>
      </c>
      <c r="W129" s="18">
        <v>0.7671</v>
      </c>
      <c r="X129" s="19">
        <v>0.10299999999999998</v>
      </c>
      <c r="Y129" s="48">
        <v>15416.05277231499</v>
      </c>
      <c r="Z129" s="67">
        <v>1.2641643245604666</v>
      </c>
      <c r="AA129" s="69">
        <v>4072.3711679870976</v>
      </c>
      <c r="AB129" s="102">
        <v>7.7499999999999999E-2</v>
      </c>
      <c r="AC129" s="6">
        <v>396769</v>
      </c>
      <c r="AD129" s="6">
        <v>263483</v>
      </c>
      <c r="AE129" s="7">
        <v>0.66410000000000002</v>
      </c>
      <c r="AF129" s="6">
        <v>656.75599999999997</v>
      </c>
      <c r="AG129" s="6">
        <v>5499.3464000000004</v>
      </c>
      <c r="AH129" s="7">
        <v>8.3734999999999999</v>
      </c>
      <c r="AI129" s="17">
        <v>-4842.5904</v>
      </c>
    </row>
    <row r="130" spans="1:35" x14ac:dyDescent="0.25">
      <c r="A130" s="104" t="str">
        <f t="shared" si="1"/>
        <v>NebraskaState Employees' Retirement System</v>
      </c>
      <c r="B130" s="45" t="s">
        <v>100</v>
      </c>
      <c r="C130" s="46" t="s">
        <v>55</v>
      </c>
      <c r="D130" s="107">
        <v>7.7499999999999999E-2</v>
      </c>
      <c r="E130" s="97">
        <v>1370454.6580000001</v>
      </c>
      <c r="F130" s="97">
        <v>1416086.648</v>
      </c>
      <c r="G130" s="98">
        <v>1.0332999999999999</v>
      </c>
      <c r="H130" s="19">
        <v>2.8599999999999959E-2</v>
      </c>
      <c r="I130" s="97">
        <v>31421.742414689699</v>
      </c>
      <c r="J130" s="98">
        <v>1.4830970794305298</v>
      </c>
      <c r="K130" s="71">
        <v>15179.751991155001</v>
      </c>
      <c r="L130" s="107">
        <v>7.7499999999999999E-2</v>
      </c>
      <c r="M130" s="93">
        <v>1304297.557</v>
      </c>
      <c r="N130" s="94">
        <v>1310451.0379999999</v>
      </c>
      <c r="O130" s="95">
        <v>1.0046999999999999</v>
      </c>
      <c r="P130" s="19">
        <v>-8.2999999999999963E-2</v>
      </c>
      <c r="Q130" s="96">
        <v>20296.462737583413</v>
      </c>
      <c r="R130" s="98">
        <v>2.2165332196524288</v>
      </c>
      <c r="S130" s="71">
        <v>24691.321161707896</v>
      </c>
      <c r="T130" s="67">
        <v>7.7499999999999999E-2</v>
      </c>
      <c r="U130" s="48">
        <v>1199841.0660000001</v>
      </c>
      <c r="V130" s="48">
        <v>1305036.4080000001</v>
      </c>
      <c r="W130" s="18">
        <v>1.0876999999999999</v>
      </c>
      <c r="X130" s="19">
        <v>9.5699999999999896E-2</v>
      </c>
      <c r="Y130" s="48">
        <v>20801.575171055712</v>
      </c>
      <c r="Z130" s="67">
        <v>2.0687069044062221</v>
      </c>
      <c r="AA130" s="69">
        <v>22230.787007832278</v>
      </c>
      <c r="AB130" s="102">
        <v>7.7499999999999999E-2</v>
      </c>
      <c r="AC130" s="6">
        <v>1139772.7960000001</v>
      </c>
      <c r="AD130" s="6">
        <v>1130203.298</v>
      </c>
      <c r="AE130" s="7">
        <v>0.99199999999999999</v>
      </c>
      <c r="AF130" s="6">
        <v>32632.175999999999</v>
      </c>
      <c r="AG130" s="6">
        <v>39158.611199999999</v>
      </c>
      <c r="AH130" s="7">
        <v>1.2</v>
      </c>
      <c r="AI130" s="17">
        <v>-6526.4351999999999</v>
      </c>
    </row>
    <row r="131" spans="1:35" x14ac:dyDescent="0.25">
      <c r="A131" s="104" t="str">
        <f t="shared" si="1"/>
        <v xml:space="preserve">NebraskaCounty Employees' Retirement System </v>
      </c>
      <c r="B131" s="45" t="s">
        <v>100</v>
      </c>
      <c r="C131" s="46" t="s">
        <v>243</v>
      </c>
      <c r="D131" s="107">
        <v>7.7499999999999999E-2</v>
      </c>
      <c r="E131" s="97">
        <v>418778.26199999999</v>
      </c>
      <c r="F131" s="97">
        <v>431768.01199999999</v>
      </c>
      <c r="G131" s="98">
        <v>1.0309999999999999</v>
      </c>
      <c r="H131" s="19">
        <v>2.9399999999999871E-2</v>
      </c>
      <c r="I131" s="97">
        <v>12491.560755333589</v>
      </c>
      <c r="J131" s="98">
        <v>1.4073364409042204</v>
      </c>
      <c r="K131" s="71">
        <v>5088.267899416418</v>
      </c>
      <c r="L131" s="107">
        <v>7.7499999999999999E-2</v>
      </c>
      <c r="M131" s="93">
        <v>390785.12300000002</v>
      </c>
      <c r="N131" s="94">
        <v>391428.00900000002</v>
      </c>
      <c r="O131" s="95">
        <v>1.0016</v>
      </c>
      <c r="P131" s="19">
        <v>-9.9088688991677554E-2</v>
      </c>
      <c r="Q131" s="96">
        <v>7573.2351316509994</v>
      </c>
      <c r="R131" s="98">
        <v>2.202455438925607</v>
      </c>
      <c r="S131" s="71">
        <v>9106.4777743162304</v>
      </c>
      <c r="T131" s="67">
        <v>7.7499999999999999E-2</v>
      </c>
      <c r="U131" s="48">
        <v>347369.86200000002</v>
      </c>
      <c r="V131" s="48">
        <v>382346.07799999998</v>
      </c>
      <c r="W131" s="18">
        <v>1.1006886889916776</v>
      </c>
      <c r="X131" s="19">
        <v>9.7688688991677708E-2</v>
      </c>
      <c r="Y131" s="48">
        <v>7476.5295112257336</v>
      </c>
      <c r="Z131" s="67">
        <v>2.1198177903006612</v>
      </c>
      <c r="AA131" s="69">
        <v>8372.3507563784842</v>
      </c>
      <c r="AB131" s="102">
        <v>7.7499999999999999E-2</v>
      </c>
      <c r="AC131" s="6">
        <v>322994.37300000002</v>
      </c>
      <c r="AD131" s="6">
        <v>323882.23</v>
      </c>
      <c r="AE131" s="7">
        <v>1.0029999999999999</v>
      </c>
      <c r="AF131" s="6">
        <v>11497.968999999999</v>
      </c>
      <c r="AG131" s="6">
        <v>14257.481559999998</v>
      </c>
      <c r="AH131" s="7">
        <v>1.24</v>
      </c>
      <c r="AI131" s="17">
        <v>-2759.5125599999992</v>
      </c>
    </row>
    <row r="132" spans="1:35" x14ac:dyDescent="0.25">
      <c r="A132" s="104" t="str">
        <f t="shared" ref="A132:A195" si="2">B132&amp;C132</f>
        <v>NebraskaSchool Retirement System</v>
      </c>
      <c r="B132" s="45" t="s">
        <v>100</v>
      </c>
      <c r="C132" s="46" t="s">
        <v>244</v>
      </c>
      <c r="D132" s="107">
        <v>0.08</v>
      </c>
      <c r="E132" s="97">
        <v>11192943.398</v>
      </c>
      <c r="F132" s="97">
        <v>9688102.023</v>
      </c>
      <c r="G132" s="98">
        <v>0.86560000000000004</v>
      </c>
      <c r="H132" s="19">
        <v>-3.3200000000000007E-2</v>
      </c>
      <c r="I132" s="97">
        <v>123301.23002854176</v>
      </c>
      <c r="J132" s="98">
        <v>1.8165558802079125</v>
      </c>
      <c r="K132" s="71">
        <v>100682.3444166742</v>
      </c>
      <c r="L132" s="107">
        <v>0.08</v>
      </c>
      <c r="M132" s="93">
        <v>10763621.051000001</v>
      </c>
      <c r="N132" s="94">
        <v>9674525.3139999993</v>
      </c>
      <c r="O132" s="95">
        <v>0.89880000000000004</v>
      </c>
      <c r="P132" s="19">
        <v>-7.8172675735497243E-3</v>
      </c>
      <c r="Q132" s="96">
        <v>110063.7248960344</v>
      </c>
      <c r="R132" s="98">
        <v>1.968743898747046</v>
      </c>
      <c r="S132" s="71">
        <v>106623.56196640668</v>
      </c>
      <c r="T132" s="67">
        <v>0.08</v>
      </c>
      <c r="U132" s="48">
        <v>10411475.073999999</v>
      </c>
      <c r="V132" s="48">
        <v>9439223.0830000006</v>
      </c>
      <c r="W132" s="18">
        <v>0.90661726757354977</v>
      </c>
      <c r="X132" s="19">
        <v>0.13561726757354975</v>
      </c>
      <c r="Y132" s="48">
        <v>177293.28662268113</v>
      </c>
      <c r="Z132" s="67">
        <v>1.1864787740290614</v>
      </c>
      <c r="AA132" s="69">
        <v>33061.43473298059</v>
      </c>
      <c r="AB132" s="102">
        <v>0.08</v>
      </c>
      <c r="AC132" s="6">
        <v>9984898.9979999997</v>
      </c>
      <c r="AD132" s="6">
        <v>7703084.5070000002</v>
      </c>
      <c r="AE132" s="7">
        <v>0.77100000000000002</v>
      </c>
      <c r="AF132" s="6">
        <v>227996.057</v>
      </c>
      <c r="AG132" s="6">
        <v>180116.88500000001</v>
      </c>
      <c r="AH132" s="7">
        <v>0.79</v>
      </c>
      <c r="AI132" s="17">
        <v>47879.171999999991</v>
      </c>
    </row>
    <row r="133" spans="1:35" x14ac:dyDescent="0.25">
      <c r="A133" s="104" t="str">
        <f t="shared" si="2"/>
        <v>NebraskaJudges' Retirement System</v>
      </c>
      <c r="B133" s="45" t="s">
        <v>100</v>
      </c>
      <c r="C133" s="46" t="s">
        <v>56</v>
      </c>
      <c r="D133" s="107">
        <v>0.08</v>
      </c>
      <c r="E133" s="97">
        <v>168103.75</v>
      </c>
      <c r="F133" s="97">
        <v>159240.84899999999</v>
      </c>
      <c r="G133" s="98">
        <v>0.94730000000000003</v>
      </c>
      <c r="H133" s="19">
        <v>-4.4699999999999962E-2</v>
      </c>
      <c r="I133" s="97">
        <v>3108.4386024529472</v>
      </c>
      <c r="J133" s="98">
        <v>1.1563201219350883</v>
      </c>
      <c r="K133" s="71">
        <v>485.91150136317992</v>
      </c>
      <c r="L133" s="107">
        <v>0.08</v>
      </c>
      <c r="M133" s="93">
        <v>162095.23499999999</v>
      </c>
      <c r="N133" s="94">
        <v>160800.00899999999</v>
      </c>
      <c r="O133" s="95">
        <v>0.99199999999999999</v>
      </c>
      <c r="P133" s="19">
        <v>-2.3800000000000043E-2</v>
      </c>
      <c r="Q133" s="96">
        <v>2888.6699269621413</v>
      </c>
      <c r="R133" s="98">
        <v>1.1048994661817499</v>
      </c>
      <c r="S133" s="71">
        <v>303.01993331360336</v>
      </c>
      <c r="T133" s="68">
        <v>0.08</v>
      </c>
      <c r="U133" s="52">
        <v>156326.68299999999</v>
      </c>
      <c r="V133" s="52">
        <v>158790.111</v>
      </c>
      <c r="W133" s="18">
        <v>1.0158</v>
      </c>
      <c r="X133" s="19">
        <v>0.13880000000000003</v>
      </c>
      <c r="Y133" s="49">
        <v>3603.6023408481497</v>
      </c>
      <c r="Z133" s="68">
        <v>1.1265091368523905</v>
      </c>
      <c r="AA133" s="71">
        <v>455.88862169995309</v>
      </c>
      <c r="AB133" s="102">
        <v>0.08</v>
      </c>
      <c r="AC133" s="6">
        <v>148581.81200000001</v>
      </c>
      <c r="AD133" s="6">
        <v>130308.955</v>
      </c>
      <c r="AE133" s="7">
        <v>0.877</v>
      </c>
      <c r="AF133" s="6">
        <v>3180.3670000000002</v>
      </c>
      <c r="AG133" s="6">
        <v>3180.3670000000002</v>
      </c>
      <c r="AH133" s="7">
        <v>1</v>
      </c>
      <c r="AI133" s="17">
        <v>0</v>
      </c>
    </row>
    <row r="134" spans="1:35" x14ac:dyDescent="0.25">
      <c r="A134" s="104" t="str">
        <f t="shared" si="2"/>
        <v xml:space="preserve">NebraskaState Patrol Retirement System </v>
      </c>
      <c r="B134" s="45" t="s">
        <v>100</v>
      </c>
      <c r="C134" s="46" t="s">
        <v>245</v>
      </c>
      <c r="D134" s="107">
        <v>0.08</v>
      </c>
      <c r="E134" s="97">
        <v>421923.38</v>
      </c>
      <c r="F134" s="97">
        <v>361155.48599999998</v>
      </c>
      <c r="G134" s="98">
        <v>0.85599999999999998</v>
      </c>
      <c r="H134" s="19">
        <v>-3.1200000000000006E-2</v>
      </c>
      <c r="I134" s="97">
        <v>7318.6002359316763</v>
      </c>
      <c r="J134" s="98">
        <v>1.0015735765316778</v>
      </c>
      <c r="K134" s="71">
        <v>11.516377575992919</v>
      </c>
      <c r="L134" s="107">
        <v>0.08</v>
      </c>
      <c r="M134" s="93">
        <v>410210.57900000003</v>
      </c>
      <c r="N134" s="94">
        <v>363922.63099999999</v>
      </c>
      <c r="O134" s="95">
        <v>0.88719999999999999</v>
      </c>
      <c r="P134" s="19">
        <v>-2.9000000000000137E-3</v>
      </c>
      <c r="Q134" s="96">
        <v>6746.27533699982</v>
      </c>
      <c r="R134" s="98">
        <v>1.3319393343241133</v>
      </c>
      <c r="S134" s="71">
        <v>2239.3541445309029</v>
      </c>
      <c r="T134" s="68">
        <v>0.08</v>
      </c>
      <c r="U134" s="52">
        <v>401415.51799999998</v>
      </c>
      <c r="V134" s="52">
        <v>357316.89199999999</v>
      </c>
      <c r="W134" s="18">
        <v>0.8901</v>
      </c>
      <c r="X134" s="19">
        <v>0.12909999999999999</v>
      </c>
      <c r="Y134" s="49">
        <v>10059.8399970764</v>
      </c>
      <c r="Z134" s="68">
        <v>0.90418901303231303</v>
      </c>
      <c r="AA134" s="71">
        <v>-963.84319885690275</v>
      </c>
      <c r="AB134" s="102">
        <v>0.08</v>
      </c>
      <c r="AC134" s="6">
        <v>386875.1</v>
      </c>
      <c r="AD134" s="6">
        <v>294468.02899999998</v>
      </c>
      <c r="AE134" s="7">
        <v>0.76100000000000001</v>
      </c>
      <c r="AF134" s="6">
        <v>7515.9049999999997</v>
      </c>
      <c r="AG134" s="6">
        <v>5862.4058999999997</v>
      </c>
      <c r="AH134" s="7">
        <v>0.78</v>
      </c>
      <c r="AI134" s="17">
        <v>1653.4991</v>
      </c>
    </row>
    <row r="135" spans="1:35" x14ac:dyDescent="0.25">
      <c r="A135" s="104" t="str">
        <f t="shared" si="2"/>
        <v>NevadaPublic Employees' Retirement System</v>
      </c>
      <c r="B135" s="45" t="s">
        <v>101</v>
      </c>
      <c r="C135" s="46" t="s">
        <v>24</v>
      </c>
      <c r="D135" s="107">
        <v>0.08</v>
      </c>
      <c r="E135" s="97">
        <v>48459200</v>
      </c>
      <c r="F135" s="97">
        <v>35002000</v>
      </c>
      <c r="G135" s="98">
        <v>0.72230000000000005</v>
      </c>
      <c r="H135" s="19">
        <v>-2.8999999999999915E-2</v>
      </c>
      <c r="I135" s="97">
        <v>1867840.2678642652</v>
      </c>
      <c r="J135" s="98">
        <v>0.87335096027765058</v>
      </c>
      <c r="K135" s="71">
        <v>-236560.17627974506</v>
      </c>
      <c r="L135" s="107">
        <v>0.08</v>
      </c>
      <c r="M135" s="93">
        <v>46070157.028999999</v>
      </c>
      <c r="N135" s="94">
        <v>34610720.184</v>
      </c>
      <c r="O135" s="95">
        <v>0.75129999999999997</v>
      </c>
      <c r="P135" s="19">
        <v>-1.1800000000000033E-2</v>
      </c>
      <c r="Q135" s="96">
        <v>1692733.2521073788</v>
      </c>
      <c r="R135" s="98">
        <v>0.88201339413128099</v>
      </c>
      <c r="S135" s="71">
        <v>-199719.85105726821</v>
      </c>
      <c r="T135" s="68">
        <v>0.08</v>
      </c>
      <c r="U135" s="52">
        <v>43997060.18</v>
      </c>
      <c r="V135" s="52">
        <v>33575081.156999998</v>
      </c>
      <c r="W135" s="18">
        <v>0.7631</v>
      </c>
      <c r="X135" s="19">
        <v>6.9783319800101218E-2</v>
      </c>
      <c r="Y135" s="49">
        <v>1952336.0759884592</v>
      </c>
      <c r="Z135" s="68">
        <v>0.74788642120372317</v>
      </c>
      <c r="AA135" s="71">
        <v>-492210.43513053027</v>
      </c>
      <c r="AB135" s="102">
        <v>0.08</v>
      </c>
      <c r="AC135" s="6">
        <v>41984481.544</v>
      </c>
      <c r="AD135" s="6">
        <v>29108541.364</v>
      </c>
      <c r="AE135" s="7">
        <v>0.69331668019989878</v>
      </c>
      <c r="AF135" s="6">
        <v>1517696.095</v>
      </c>
      <c r="AG135" s="6">
        <v>1310082.8589999999</v>
      </c>
      <c r="AH135" s="13">
        <v>0.86320500086679075</v>
      </c>
      <c r="AI135" s="17">
        <v>207613.23600000003</v>
      </c>
    </row>
    <row r="136" spans="1:35" x14ac:dyDescent="0.25">
      <c r="A136" s="104" t="str">
        <f t="shared" si="2"/>
        <v>NevadaLegislative Retirement System</v>
      </c>
      <c r="B136" s="45" t="s">
        <v>101</v>
      </c>
      <c r="C136" s="46" t="s">
        <v>49</v>
      </c>
      <c r="D136" s="107">
        <v>0.08</v>
      </c>
      <c r="E136" s="97">
        <v>5186.8999999999996</v>
      </c>
      <c r="F136" s="97">
        <v>4474.1000000000004</v>
      </c>
      <c r="G136" s="98">
        <v>0.86260000000000003</v>
      </c>
      <c r="H136" s="19">
        <v>-1.639999999999997E-2</v>
      </c>
      <c r="I136" s="97">
        <v>59.589544952457771</v>
      </c>
      <c r="J136" s="98">
        <v>2.7188667520326559</v>
      </c>
      <c r="K136" s="71">
        <v>102.42648758753504</v>
      </c>
      <c r="L136" s="107">
        <v>0.08</v>
      </c>
      <c r="M136" s="93">
        <v>5389.6</v>
      </c>
      <c r="N136" s="94">
        <v>4734.8</v>
      </c>
      <c r="O136" s="95">
        <v>0.879</v>
      </c>
      <c r="P136" s="19">
        <v>-2.0000000000000018E-3</v>
      </c>
      <c r="Q136" s="96">
        <v>67.47754495245772</v>
      </c>
      <c r="R136" s="98">
        <v>2.4010362655331274</v>
      </c>
      <c r="S136" s="71">
        <v>94.538487587535087</v>
      </c>
      <c r="T136" s="68">
        <v>0.08</v>
      </c>
      <c r="U136" s="52">
        <v>5531.4</v>
      </c>
      <c r="V136" s="52">
        <v>4873</v>
      </c>
      <c r="W136" s="18">
        <v>0.88100000000000001</v>
      </c>
      <c r="X136" s="19">
        <v>0.19867658659017573</v>
      </c>
      <c r="Y136" s="49">
        <v>108.32462301429244</v>
      </c>
      <c r="Z136" s="68">
        <v>2.046329414166693</v>
      </c>
      <c r="AA136" s="71">
        <v>113.3432393383725</v>
      </c>
      <c r="AB136" s="102">
        <v>0.08</v>
      </c>
      <c r="AC136" s="6">
        <v>5578</v>
      </c>
      <c r="AD136" s="6">
        <v>3806</v>
      </c>
      <c r="AE136" s="13">
        <v>0.68232341340982428</v>
      </c>
      <c r="AF136" s="6">
        <v>213</v>
      </c>
      <c r="AG136" s="6">
        <v>213</v>
      </c>
      <c r="AH136" s="7">
        <v>1</v>
      </c>
      <c r="AI136" s="17">
        <v>0</v>
      </c>
    </row>
    <row r="137" spans="1:35" x14ac:dyDescent="0.25">
      <c r="A137" s="104" t="str">
        <f t="shared" si="2"/>
        <v>NevadaJudicial Retirement System</v>
      </c>
      <c r="B137" s="45" t="s">
        <v>101</v>
      </c>
      <c r="C137" s="46" t="s">
        <v>26</v>
      </c>
      <c r="D137" s="107">
        <v>0.08</v>
      </c>
      <c r="E137" s="97">
        <v>123753</v>
      </c>
      <c r="F137" s="97">
        <v>101101.9</v>
      </c>
      <c r="G137" s="98">
        <v>0.81700000000000006</v>
      </c>
      <c r="H137" s="19">
        <v>-8.799999999999919E-3</v>
      </c>
      <c r="I137" s="97">
        <v>5218.0067688037461</v>
      </c>
      <c r="J137" s="98">
        <v>1.1497642400783026</v>
      </c>
      <c r="K137" s="71">
        <v>781.47081845333196</v>
      </c>
      <c r="L137" s="107">
        <v>0.08</v>
      </c>
      <c r="M137" s="93">
        <v>119810.3</v>
      </c>
      <c r="N137" s="94">
        <v>98944.7</v>
      </c>
      <c r="O137" s="95">
        <v>0.82579999999999998</v>
      </c>
      <c r="P137" s="19">
        <v>-2.2199999999999998E-2</v>
      </c>
      <c r="Q137" s="96">
        <v>4815.1097195809416</v>
      </c>
      <c r="R137" s="98">
        <v>1.3284365108832892</v>
      </c>
      <c r="S137" s="71">
        <v>1581.4578358193776</v>
      </c>
      <c r="T137" s="68">
        <v>0.08</v>
      </c>
      <c r="U137" s="52">
        <v>108630.3</v>
      </c>
      <c r="V137" s="52">
        <v>92113.2</v>
      </c>
      <c r="W137" s="18">
        <v>0.84799999999999998</v>
      </c>
      <c r="X137" s="19">
        <v>0.125</v>
      </c>
      <c r="Y137" s="49">
        <v>5616.8960000000006</v>
      </c>
      <c r="Z137" s="68">
        <v>1.1104078971772353</v>
      </c>
      <c r="AA137" s="71">
        <v>620.14967602322486</v>
      </c>
      <c r="AB137" s="102">
        <v>0.08</v>
      </c>
      <c r="AC137" s="6">
        <v>102125</v>
      </c>
      <c r="AD137" s="6">
        <v>73887</v>
      </c>
      <c r="AE137" s="7">
        <v>0.72299999999999998</v>
      </c>
      <c r="AF137" s="6">
        <v>5892</v>
      </c>
      <c r="AG137" s="6">
        <v>6189</v>
      </c>
      <c r="AH137" s="7">
        <v>1.05040733197556</v>
      </c>
      <c r="AI137" s="17">
        <v>-297</v>
      </c>
    </row>
    <row r="138" spans="1:35" x14ac:dyDescent="0.25">
      <c r="A138" s="104" t="str">
        <f t="shared" si="2"/>
        <v>New HampshireNew Hampshire Retirement System (Employees Group, Teachers Group, Police Officers Group, and Firefighters Group)</v>
      </c>
      <c r="B138" s="45" t="s">
        <v>102</v>
      </c>
      <c r="C138" s="46" t="s">
        <v>246</v>
      </c>
      <c r="D138" s="107">
        <v>7.2499999999999995E-2</v>
      </c>
      <c r="E138" s="97">
        <v>12751913</v>
      </c>
      <c r="F138" s="97">
        <v>7434318</v>
      </c>
      <c r="G138" s="98">
        <v>0.58299999999999996</v>
      </c>
      <c r="H138" s="19">
        <v>-7.2000000000000064E-2</v>
      </c>
      <c r="I138" s="97">
        <v>357540.67115862708</v>
      </c>
      <c r="J138" s="98">
        <v>1.0378566380488841</v>
      </c>
      <c r="K138" s="71">
        <v>13535.287775807199</v>
      </c>
      <c r="L138" s="107">
        <v>7.7499999999999999E-2</v>
      </c>
      <c r="M138" s="93">
        <v>11471453</v>
      </c>
      <c r="N138" s="94">
        <v>7509926</v>
      </c>
      <c r="O138" s="95">
        <v>0.65500000000000003</v>
      </c>
      <c r="P138" s="19">
        <v>-8.1999999999999851E-3</v>
      </c>
      <c r="Q138" s="96">
        <v>323045.01648192789</v>
      </c>
      <c r="R138" s="98">
        <v>1.0677463446258499</v>
      </c>
      <c r="S138" s="71">
        <v>21885.119016248034</v>
      </c>
      <c r="T138" s="68">
        <v>7.7499999999999999E-2</v>
      </c>
      <c r="U138" s="52">
        <v>11144213.773</v>
      </c>
      <c r="V138" s="52">
        <v>7390628.0209999997</v>
      </c>
      <c r="W138" s="18">
        <v>0.66320000000000001</v>
      </c>
      <c r="X138" s="19">
        <v>9.6311219412800853E-2</v>
      </c>
      <c r="Y138" s="49">
        <v>372768.84289628058</v>
      </c>
      <c r="Z138" s="68">
        <v>0.90340159819234556</v>
      </c>
      <c r="AA138" s="71">
        <v>-36008.874467469344</v>
      </c>
      <c r="AB138" s="102">
        <v>7.7499999999999999E-2</v>
      </c>
      <c r="AC138" s="6">
        <v>10708769</v>
      </c>
      <c r="AD138" s="6">
        <v>6070681</v>
      </c>
      <c r="AE138" s="7">
        <v>0.56688878058719916</v>
      </c>
      <c r="AF138" s="6">
        <v>250285</v>
      </c>
      <c r="AG138" s="6">
        <v>250285</v>
      </c>
      <c r="AH138" s="7">
        <v>1</v>
      </c>
      <c r="AI138" s="17">
        <v>0</v>
      </c>
    </row>
    <row r="139" spans="1:35" x14ac:dyDescent="0.25">
      <c r="A139" s="104" t="str">
        <f t="shared" si="2"/>
        <v xml:space="preserve">New HampshireJudicial Retirement Plan </v>
      </c>
      <c r="B139" s="45" t="s">
        <v>102</v>
      </c>
      <c r="C139" s="46" t="s">
        <v>247</v>
      </c>
      <c r="D139" s="107">
        <v>7.0000000000000007E-2</v>
      </c>
      <c r="E139" s="97">
        <v>97242</v>
      </c>
      <c r="F139" s="97">
        <v>50172</v>
      </c>
      <c r="G139" s="98">
        <v>0.51600000000000001</v>
      </c>
      <c r="H139" s="19" t="s">
        <v>50</v>
      </c>
      <c r="I139" s="97">
        <v>5235.2953525362691</v>
      </c>
      <c r="J139" s="98">
        <v>1.2044690905114022</v>
      </c>
      <c r="K139" s="71">
        <v>1070.4560792916618</v>
      </c>
      <c r="L139" s="107" t="s">
        <v>275</v>
      </c>
      <c r="M139" s="99" t="s">
        <v>275</v>
      </c>
      <c r="N139" s="99" t="s">
        <v>275</v>
      </c>
      <c r="O139" s="99" t="s">
        <v>275</v>
      </c>
      <c r="P139" s="19" t="s">
        <v>50</v>
      </c>
      <c r="Q139" s="99" t="s">
        <v>275</v>
      </c>
      <c r="R139" s="99" t="s">
        <v>275</v>
      </c>
      <c r="S139" s="105" t="s">
        <v>275</v>
      </c>
      <c r="T139" s="68">
        <v>7.0000000000000007E-2</v>
      </c>
      <c r="U139" s="52">
        <v>83398</v>
      </c>
      <c r="V139" s="52">
        <v>46923</v>
      </c>
      <c r="W139" s="18">
        <v>0.56259999999999999</v>
      </c>
      <c r="X139" s="19">
        <v>-2.0062849775603686E-2</v>
      </c>
      <c r="Y139" s="49">
        <v>4255.4508925179243</v>
      </c>
      <c r="Z139" s="68">
        <v>1.196674788567162</v>
      </c>
      <c r="AA139" s="71">
        <v>836.93990454390405</v>
      </c>
      <c r="AB139" s="102">
        <v>7.0000000000000007E-2</v>
      </c>
      <c r="AC139" s="6">
        <v>71305.501999999993</v>
      </c>
      <c r="AD139" s="6">
        <v>41547.067000000003</v>
      </c>
      <c r="AE139" s="13">
        <v>0.58266284977560368</v>
      </c>
      <c r="AF139" s="6">
        <v>4414</v>
      </c>
      <c r="AG139" s="6">
        <v>4414</v>
      </c>
      <c r="AH139" s="7">
        <v>1</v>
      </c>
      <c r="AI139" s="17">
        <v>0</v>
      </c>
    </row>
    <row r="140" spans="1:35" x14ac:dyDescent="0.25">
      <c r="A140" s="104" t="str">
        <f t="shared" si="2"/>
        <v>New JerseyPublic Employees' Retirement System</v>
      </c>
      <c r="B140" s="45" t="s">
        <v>103</v>
      </c>
      <c r="C140" s="46" t="s">
        <v>24</v>
      </c>
      <c r="D140" s="107">
        <v>3.9800000000000002E-2</v>
      </c>
      <c r="E140" s="97">
        <v>85769888.074000001</v>
      </c>
      <c r="F140" s="97">
        <v>26762070.609999999</v>
      </c>
      <c r="G140" s="98">
        <v>0.312</v>
      </c>
      <c r="H140" s="19">
        <v>-7.0099999999999996E-2</v>
      </c>
      <c r="I140" s="97">
        <v>3049214.9844776574</v>
      </c>
      <c r="J140" s="98">
        <v>0.42880790318988515</v>
      </c>
      <c r="K140" s="71">
        <v>-1741687.5006086149</v>
      </c>
      <c r="L140" s="107">
        <v>4.9000000000000002E-2</v>
      </c>
      <c r="M140" s="93">
        <v>74723698.562000006</v>
      </c>
      <c r="N140" s="94">
        <v>28553566.905999999</v>
      </c>
      <c r="O140" s="95">
        <v>0.3821</v>
      </c>
      <c r="P140" s="19">
        <v>-4.5300000000000007E-2</v>
      </c>
      <c r="Q140" s="96">
        <v>2790989.2580861272</v>
      </c>
      <c r="R140" s="98">
        <v>0.40244245031742804</v>
      </c>
      <c r="S140" s="71">
        <v>-1667776.7022523256</v>
      </c>
      <c r="T140" s="68">
        <v>5.3900000000000003E-2</v>
      </c>
      <c r="U140" s="52">
        <v>67849420.726999998</v>
      </c>
      <c r="V140" s="52">
        <v>28999581.772999998</v>
      </c>
      <c r="W140" s="18">
        <v>0.4274</v>
      </c>
      <c r="X140" s="19">
        <v>-0.19317840097944161</v>
      </c>
      <c r="Y140" s="49">
        <v>2838917.523816769</v>
      </c>
      <c r="Z140" s="68">
        <v>0.33185048192026506</v>
      </c>
      <c r="AA140" s="71">
        <v>-1896821.3754062885</v>
      </c>
      <c r="AB140" s="102">
        <v>7.9000000000000001E-2</v>
      </c>
      <c r="AC140" s="6">
        <v>46999739.949000001</v>
      </c>
      <c r="AD140" s="6">
        <v>29167023.464000002</v>
      </c>
      <c r="AE140" s="7">
        <v>0.62057840097944161</v>
      </c>
      <c r="AF140" s="6">
        <v>1911359.0090000001</v>
      </c>
      <c r="AG140" s="6">
        <v>1087389.1399999999</v>
      </c>
      <c r="AH140" s="7">
        <v>0.56890889407998169</v>
      </c>
      <c r="AI140" s="17">
        <v>823969.86900000018</v>
      </c>
    </row>
    <row r="141" spans="1:35" x14ac:dyDescent="0.25">
      <c r="A141" s="104" t="str">
        <f t="shared" si="2"/>
        <v>New JerseyTeachers' Pension and Annuity Fund</v>
      </c>
      <c r="B141" s="45" t="s">
        <v>103</v>
      </c>
      <c r="C141" s="46" t="s">
        <v>104</v>
      </c>
      <c r="D141" s="107">
        <v>3.2199999999999999E-2</v>
      </c>
      <c r="E141" s="97">
        <v>101746770</v>
      </c>
      <c r="F141" s="97">
        <v>22717862.967</v>
      </c>
      <c r="G141" s="98">
        <v>0.22329999999999997</v>
      </c>
      <c r="H141" s="19">
        <v>-6.3800000000000051E-2</v>
      </c>
      <c r="I141" s="97">
        <v>4192805.7058383934</v>
      </c>
      <c r="J141" s="98">
        <v>0.19472010278016946</v>
      </c>
      <c r="K141" s="71">
        <v>-3376382.1478602607</v>
      </c>
      <c r="L141" s="107">
        <v>4.1300000000000003E-2</v>
      </c>
      <c r="M141" s="93">
        <v>89182662</v>
      </c>
      <c r="N141" s="94">
        <v>25604797.559999999</v>
      </c>
      <c r="O141" s="95">
        <v>0.28710000000000002</v>
      </c>
      <c r="P141" s="19">
        <v>-4.9299999999999955E-2</v>
      </c>
      <c r="Q141" s="96">
        <v>3783441.6301956074</v>
      </c>
      <c r="R141" s="98">
        <v>0.14619203111863829</v>
      </c>
      <c r="S141" s="71">
        <v>-3230332.6136584994</v>
      </c>
      <c r="T141" s="68">
        <v>4.6800000000000001E-2</v>
      </c>
      <c r="U141" s="52">
        <v>81095320</v>
      </c>
      <c r="V141" s="52">
        <v>27282252.460999999</v>
      </c>
      <c r="W141" s="18">
        <v>0.33639999999999998</v>
      </c>
      <c r="X141" s="19">
        <v>-0.23412288900096628</v>
      </c>
      <c r="Y141" s="49">
        <v>3515147.4929521242</v>
      </c>
      <c r="Z141" s="68">
        <v>0.12448806116351376</v>
      </c>
      <c r="AA141" s="71">
        <v>-3077553.5968507282</v>
      </c>
      <c r="AB141" s="102">
        <v>7.9000000000000001E-2</v>
      </c>
      <c r="AC141" s="6">
        <v>53645477.965999998</v>
      </c>
      <c r="AD141" s="6">
        <v>30605973.070999999</v>
      </c>
      <c r="AE141" s="7">
        <v>0.57052288900096626</v>
      </c>
      <c r="AF141" s="6">
        <v>2331811.395</v>
      </c>
      <c r="AG141" s="6">
        <v>647059.33499999996</v>
      </c>
      <c r="AH141" s="7">
        <v>0.27749214039671505</v>
      </c>
      <c r="AI141" s="17">
        <v>1684752.06</v>
      </c>
    </row>
    <row r="142" spans="1:35" x14ac:dyDescent="0.25">
      <c r="A142" s="104" t="str">
        <f t="shared" si="2"/>
        <v>New JerseyPolice and Firemen's Retirement System</v>
      </c>
      <c r="B142" s="45" t="s">
        <v>103</v>
      </c>
      <c r="C142" s="46" t="s">
        <v>105</v>
      </c>
      <c r="D142" s="107">
        <v>5.5500000000000001E-2</v>
      </c>
      <c r="E142" s="97">
        <v>49402169.913000003</v>
      </c>
      <c r="F142" s="97">
        <v>23984726.664000001</v>
      </c>
      <c r="G142" s="98">
        <v>0.48549999999999999</v>
      </c>
      <c r="H142" s="19">
        <v>-4.2899999999999994E-2</v>
      </c>
      <c r="I142" s="97">
        <v>2046429.8177466909</v>
      </c>
      <c r="J142" s="98">
        <v>0.48651480316206297</v>
      </c>
      <c r="K142" s="71">
        <v>-1050811.4177806831</v>
      </c>
      <c r="L142" s="107">
        <v>5.79E-2</v>
      </c>
      <c r="M142" s="93">
        <v>47517765.905000001</v>
      </c>
      <c r="N142" s="94">
        <v>25106858.921</v>
      </c>
      <c r="O142" s="95">
        <v>0.52839999999999998</v>
      </c>
      <c r="P142" s="19">
        <v>-6.0200000000000031E-2</v>
      </c>
      <c r="Q142" s="96">
        <v>1700373.5373114399</v>
      </c>
      <c r="R142" s="98">
        <v>0.59790210595414206</v>
      </c>
      <c r="S142" s="71">
        <v>-683716.618444236</v>
      </c>
      <c r="T142" s="68">
        <v>6.3200000000000006E-2</v>
      </c>
      <c r="U142" s="52">
        <v>42507164.402999997</v>
      </c>
      <c r="V142" s="52">
        <v>25020485.785</v>
      </c>
      <c r="W142" s="18">
        <v>0.58860000000000001</v>
      </c>
      <c r="X142" s="19">
        <v>-0.14262851910750496</v>
      </c>
      <c r="Y142" s="49">
        <v>1809212.3370754009</v>
      </c>
      <c r="Z142" s="68">
        <v>0.48902305958044251</v>
      </c>
      <c r="AA142" s="71">
        <v>-924465.78456810548</v>
      </c>
      <c r="AB142" s="102">
        <v>7.9000000000000001E-2</v>
      </c>
      <c r="AC142" s="6">
        <v>33000221.309</v>
      </c>
      <c r="AD142" s="6">
        <v>24130702.958000001</v>
      </c>
      <c r="AE142" s="7">
        <v>0.73122851910750497</v>
      </c>
      <c r="AF142" s="6">
        <v>1279412.723</v>
      </c>
      <c r="AG142" s="6">
        <v>895743.37899999996</v>
      </c>
      <c r="AH142" s="7">
        <v>0.70012073734864677</v>
      </c>
      <c r="AI142" s="17">
        <v>383669.34400000004</v>
      </c>
    </row>
    <row r="143" spans="1:35" x14ac:dyDescent="0.25">
      <c r="A143" s="104" t="str">
        <f t="shared" si="2"/>
        <v>New JerseyConsolidated Police and Firemen's Pension Fund</v>
      </c>
      <c r="B143" s="45" t="s">
        <v>103</v>
      </c>
      <c r="C143" s="46" t="s">
        <v>106</v>
      </c>
      <c r="D143" s="107">
        <v>2.8500000000000001E-2</v>
      </c>
      <c r="E143" s="97">
        <v>9892.6350000000002</v>
      </c>
      <c r="F143" s="97">
        <v>1894.9280000000001</v>
      </c>
      <c r="G143" s="98">
        <v>0.19149999999999998</v>
      </c>
      <c r="H143" s="19">
        <v>-4.610000000000003E-2</v>
      </c>
      <c r="I143" s="97">
        <v>296.03717599999999</v>
      </c>
      <c r="J143" s="98">
        <v>4.6254840324450326</v>
      </c>
      <c r="K143" s="71">
        <v>1073.2780545981198</v>
      </c>
      <c r="L143" s="107">
        <v>3.7999999999999999E-2</v>
      </c>
      <c r="M143" s="93">
        <v>10218.402</v>
      </c>
      <c r="N143" s="94">
        <v>2427.9499999999998</v>
      </c>
      <c r="O143" s="95">
        <v>0.23760000000000001</v>
      </c>
      <c r="P143" s="19">
        <v>-0.41620000000000001</v>
      </c>
      <c r="Q143" s="96">
        <v>243.33475320000005</v>
      </c>
      <c r="R143" s="98">
        <v>6.5650588472920619</v>
      </c>
      <c r="S143" s="71">
        <v>1354.1722211492906</v>
      </c>
      <c r="T143" s="68">
        <v>2.52E-2</v>
      </c>
      <c r="U143" s="52">
        <v>5053.1310000000003</v>
      </c>
      <c r="V143" s="52">
        <v>3303.6309999999999</v>
      </c>
      <c r="W143" s="18">
        <v>0.65380000000000005</v>
      </c>
      <c r="X143" s="19">
        <v>-0.26119999999999999</v>
      </c>
      <c r="Y143" s="49">
        <v>38.401372800000011</v>
      </c>
      <c r="Z143" s="68">
        <v>0</v>
      </c>
      <c r="AA143" s="71">
        <v>-38.401372800000011</v>
      </c>
      <c r="AB143" s="102">
        <v>0.02</v>
      </c>
      <c r="AC143" s="6">
        <v>6102.2920000000004</v>
      </c>
      <c r="AD143" s="6">
        <v>5581.8059999999996</v>
      </c>
      <c r="AE143" s="7">
        <v>0.91500000000000004</v>
      </c>
      <c r="AF143" s="6">
        <v>1095.6320000000001</v>
      </c>
      <c r="AG143" s="6">
        <v>897</v>
      </c>
      <c r="AH143" s="7">
        <v>0.8187055507688713</v>
      </c>
      <c r="AI143" s="17">
        <v>198.63200000000006</v>
      </c>
    </row>
    <row r="144" spans="1:35" x14ac:dyDescent="0.25">
      <c r="A144" s="104" t="str">
        <f t="shared" si="2"/>
        <v>New JerseyPrison Officers' Pension Fund</v>
      </c>
      <c r="B144" s="45" t="s">
        <v>103</v>
      </c>
      <c r="C144" s="46" t="s">
        <v>107</v>
      </c>
      <c r="D144" s="107">
        <v>2.8500000000000001E-2</v>
      </c>
      <c r="E144" s="97">
        <v>7505.87</v>
      </c>
      <c r="F144" s="97">
        <v>6111.2330000000002</v>
      </c>
      <c r="G144" s="98">
        <v>0.81420000000000003</v>
      </c>
      <c r="H144" s="19">
        <v>-0.11359999999999992</v>
      </c>
      <c r="I144" s="97">
        <v>19.826309999999996</v>
      </c>
      <c r="J144" s="98">
        <v>32.590773147266916</v>
      </c>
      <c r="K144" s="71">
        <v>626.32846155738935</v>
      </c>
      <c r="L144" s="107">
        <v>3.7999999999999999E-2</v>
      </c>
      <c r="M144" s="93">
        <v>7226.3130000000001</v>
      </c>
      <c r="N144" s="94">
        <v>6704.5680000000002</v>
      </c>
      <c r="O144" s="95">
        <v>0.92779999999999996</v>
      </c>
      <c r="P144" s="19">
        <v>-0.83990000000000009</v>
      </c>
      <c r="Q144" s="96">
        <v>51.119249999999965</v>
      </c>
      <c r="R144" s="98">
        <v>13.99875885682116</v>
      </c>
      <c r="S144" s="71">
        <v>664.48680369155466</v>
      </c>
      <c r="T144" s="68">
        <v>0.05</v>
      </c>
      <c r="U144" s="52">
        <v>4176.6360000000004</v>
      </c>
      <c r="V144" s="52">
        <v>7383.201</v>
      </c>
      <c r="W144" s="18">
        <v>1.7677</v>
      </c>
      <c r="X144" s="19">
        <v>4.6699999999999964E-2</v>
      </c>
      <c r="Y144" s="49">
        <v>-171.14904999999999</v>
      </c>
      <c r="Z144" s="68">
        <v>0</v>
      </c>
      <c r="AA144" s="71">
        <v>171.14904999999999</v>
      </c>
      <c r="AB144" s="102">
        <v>0.05</v>
      </c>
      <c r="AC144" s="6">
        <v>4748.9380000000001</v>
      </c>
      <c r="AD144" s="6">
        <v>8171.92</v>
      </c>
      <c r="AE144" s="7">
        <v>1.7210000000000001</v>
      </c>
      <c r="AF144" s="6">
        <v>0</v>
      </c>
      <c r="AG144" s="6">
        <v>0</v>
      </c>
      <c r="AH144" s="7" t="s">
        <v>50</v>
      </c>
      <c r="AI144" s="17">
        <v>0</v>
      </c>
    </row>
    <row r="145" spans="1:35" x14ac:dyDescent="0.25">
      <c r="A145" s="104" t="str">
        <f t="shared" si="2"/>
        <v>New JerseyState Police Retirement System</v>
      </c>
      <c r="B145" s="45" t="s">
        <v>103</v>
      </c>
      <c r="C145" s="46" t="s">
        <v>33</v>
      </c>
      <c r="D145" s="107">
        <v>3.5499999999999997E-2</v>
      </c>
      <c r="E145" s="97">
        <v>5673706.3210000005</v>
      </c>
      <c r="F145" s="97">
        <v>1694962.112</v>
      </c>
      <c r="G145" s="98">
        <v>0.29870000000000002</v>
      </c>
      <c r="H145" s="19">
        <v>-0.10349999999999998</v>
      </c>
      <c r="I145" s="97">
        <v>227260.99825189155</v>
      </c>
      <c r="J145" s="98">
        <v>0.16850316754502892</v>
      </c>
      <c r="K145" s="71">
        <v>-188966.80018700255</v>
      </c>
      <c r="L145" s="107">
        <v>4.6399999999999997E-2</v>
      </c>
      <c r="M145" s="93">
        <v>4643817.5559999999</v>
      </c>
      <c r="N145" s="94">
        <v>1867709.11</v>
      </c>
      <c r="O145" s="95">
        <v>0.4022</v>
      </c>
      <c r="P145" s="19">
        <v>-5.419999999999997E-2</v>
      </c>
      <c r="Q145" s="96">
        <v>189039.25711971501</v>
      </c>
      <c r="R145" s="98">
        <v>0.20895810206649235</v>
      </c>
      <c r="S145" s="71">
        <v>-149537.9727359197</v>
      </c>
      <c r="T145" s="68">
        <v>5.1200000000000002E-2</v>
      </c>
      <c r="U145" s="52">
        <v>4246118.7230000002</v>
      </c>
      <c r="V145" s="52">
        <v>1937956.3940000001</v>
      </c>
      <c r="W145" s="18">
        <v>0.45639999999999997</v>
      </c>
      <c r="X145" s="19">
        <v>-0.22160000000000007</v>
      </c>
      <c r="Y145" s="49">
        <v>184699.6443647017</v>
      </c>
      <c r="Z145" s="68">
        <v>0.20226386963591333</v>
      </c>
      <c r="AA145" s="71">
        <v>-147341.57957512012</v>
      </c>
      <c r="AB145" s="102">
        <v>7.9000000000000001E-2</v>
      </c>
      <c r="AC145" s="6">
        <v>2870590.7</v>
      </c>
      <c r="AD145" s="6">
        <v>1946571.578</v>
      </c>
      <c r="AE145" s="7">
        <v>0.67800000000000005</v>
      </c>
      <c r="AF145" s="6">
        <v>99876.581999999995</v>
      </c>
      <c r="AG145" s="6">
        <v>27777.046999999999</v>
      </c>
      <c r="AH145" s="7">
        <v>0.27811371238154708</v>
      </c>
      <c r="AI145" s="17">
        <v>72099.535000000003</v>
      </c>
    </row>
    <row r="146" spans="1:35" x14ac:dyDescent="0.25">
      <c r="A146" s="104" t="str">
        <f t="shared" si="2"/>
        <v>New JerseyJudicial Retirement System</v>
      </c>
      <c r="B146" s="45" t="s">
        <v>103</v>
      </c>
      <c r="C146" s="46" t="s">
        <v>26</v>
      </c>
      <c r="D146" s="107">
        <v>3.1099999999999999E-2</v>
      </c>
      <c r="E146" s="97">
        <v>980742.10600000003</v>
      </c>
      <c r="F146" s="97">
        <v>179999.82</v>
      </c>
      <c r="G146" s="98">
        <v>0.18350000000000002</v>
      </c>
      <c r="H146" s="19">
        <v>-3.5899999999999987E-2</v>
      </c>
      <c r="I146" s="97">
        <v>51054.933149178789</v>
      </c>
      <c r="J146" s="98">
        <v>0.29563392225391399</v>
      </c>
      <c r="K146" s="71">
        <v>-35961.363011875692</v>
      </c>
      <c r="L146" s="107">
        <v>4.0800000000000003E-2</v>
      </c>
      <c r="M146" s="93">
        <v>970025.48300000001</v>
      </c>
      <c r="N146" s="94">
        <v>212783.37100000001</v>
      </c>
      <c r="O146" s="95">
        <v>0.21940000000000001</v>
      </c>
      <c r="P146" s="19">
        <v>-3.7599999999999995E-2</v>
      </c>
      <c r="Q146" s="96">
        <v>54902.082433315663</v>
      </c>
      <c r="R146" s="98">
        <v>0.31723150615553752</v>
      </c>
      <c r="S146" s="71">
        <v>-37485.412131919453</v>
      </c>
      <c r="T146" s="68">
        <v>4.58E-2</v>
      </c>
      <c r="U146" s="52">
        <v>900743.76</v>
      </c>
      <c r="V146" s="52">
        <v>231483.83499999999</v>
      </c>
      <c r="W146" s="18">
        <v>0.25700000000000001</v>
      </c>
      <c r="X146" s="19">
        <v>-0.15999999999999998</v>
      </c>
      <c r="Y146" s="49">
        <v>55543.400181543409</v>
      </c>
      <c r="Z146" s="68">
        <v>0.2922817361176604</v>
      </c>
      <c r="AA146" s="71">
        <v>-39309.078746603926</v>
      </c>
      <c r="AB146" s="102">
        <v>7.9000000000000001E-2</v>
      </c>
      <c r="AC146" s="6">
        <v>620376.29200000002</v>
      </c>
      <c r="AD146" s="6">
        <v>258516.25899999999</v>
      </c>
      <c r="AE146" s="7">
        <v>0.41699999999999998</v>
      </c>
      <c r="AF146" s="6">
        <v>45415.466999999997</v>
      </c>
      <c r="AG146" s="6">
        <v>12544</v>
      </c>
      <c r="AH146" s="7">
        <v>0.2762054610161776</v>
      </c>
      <c r="AI146" s="17">
        <v>32871.466999999997</v>
      </c>
    </row>
    <row r="147" spans="1:35" x14ac:dyDescent="0.25">
      <c r="A147" s="104" t="str">
        <f t="shared" si="2"/>
        <v>New MexicoPublic Employees Retirement System</v>
      </c>
      <c r="B147" s="45" t="s">
        <v>108</v>
      </c>
      <c r="C147" s="46" t="s">
        <v>35</v>
      </c>
      <c r="D147" s="107">
        <v>7.4800000000000005E-2</v>
      </c>
      <c r="E147" s="97">
        <v>19986038.741999999</v>
      </c>
      <c r="F147" s="97">
        <v>13826658.367000001</v>
      </c>
      <c r="G147" s="98">
        <v>0.69180000000000008</v>
      </c>
      <c r="H147" s="19">
        <v>-7.8099999999999947E-2</v>
      </c>
      <c r="I147" s="97">
        <v>444693.88635728083</v>
      </c>
      <c r="J147" s="98">
        <v>0.75805254644498088</v>
      </c>
      <c r="K147" s="71">
        <v>-107592.55341562914</v>
      </c>
      <c r="L147" s="107">
        <v>7.7499999999999999E-2</v>
      </c>
      <c r="M147" s="93">
        <v>18516054.874000002</v>
      </c>
      <c r="N147" s="94">
        <v>14255528.543</v>
      </c>
      <c r="O147" s="95">
        <v>0.76990000000000003</v>
      </c>
      <c r="P147" s="19">
        <v>-4.2999999999999927E-2</v>
      </c>
      <c r="Q147" s="96">
        <v>377539.80546268361</v>
      </c>
      <c r="R147" s="98">
        <v>0.87202658402054667</v>
      </c>
      <c r="S147" s="71">
        <v>-48315.0585732779</v>
      </c>
      <c r="T147" s="68">
        <v>7.7499999999999999E-2</v>
      </c>
      <c r="U147" s="52">
        <v>17744187</v>
      </c>
      <c r="V147" s="52">
        <v>14424792</v>
      </c>
      <c r="W147" s="18">
        <v>0.81289999999999996</v>
      </c>
      <c r="X147" s="19">
        <v>8.3083781281564906E-2</v>
      </c>
      <c r="Y147" s="49">
        <v>577404.7169213075</v>
      </c>
      <c r="Z147" s="68">
        <v>0.666543064138997</v>
      </c>
      <c r="AA147" s="71">
        <v>-192539.60765626904</v>
      </c>
      <c r="AB147" s="102">
        <v>7.7499999999999999E-2</v>
      </c>
      <c r="AC147" s="6">
        <v>17082507.333000001</v>
      </c>
      <c r="AD147" s="6">
        <v>12467090.908</v>
      </c>
      <c r="AE147" s="13">
        <v>0.72981621871843505</v>
      </c>
      <c r="AF147" s="6">
        <v>524299.23600000003</v>
      </c>
      <c r="AG147" s="6">
        <v>285743.08360000001</v>
      </c>
      <c r="AH147" s="7">
        <v>0.54500000000000004</v>
      </c>
      <c r="AI147" s="17">
        <v>238556.15240000002</v>
      </c>
    </row>
    <row r="148" spans="1:35" x14ac:dyDescent="0.25">
      <c r="A148" s="104" t="str">
        <f t="shared" si="2"/>
        <v>New MexicoJudicial Retirement System</v>
      </c>
      <c r="B148" s="45" t="s">
        <v>108</v>
      </c>
      <c r="C148" s="46" t="s">
        <v>26</v>
      </c>
      <c r="D148" s="107">
        <v>4.861E-2</v>
      </c>
      <c r="E148" s="97">
        <v>191555.049</v>
      </c>
      <c r="F148" s="97">
        <v>84932.020999999993</v>
      </c>
      <c r="G148" s="98">
        <v>0.44340000000000002</v>
      </c>
      <c r="H148" s="19">
        <v>-0.20599999999999996</v>
      </c>
      <c r="I148" s="97">
        <v>5346.8429046776882</v>
      </c>
      <c r="J148" s="98">
        <v>0.8226462780447511</v>
      </c>
      <c r="K148" s="71">
        <v>-948.28248985460232</v>
      </c>
      <c r="L148" s="107">
        <v>7.7499999999999999E-2</v>
      </c>
      <c r="M148" s="93">
        <v>137037.97</v>
      </c>
      <c r="N148" s="94">
        <v>88988.251999999993</v>
      </c>
      <c r="O148" s="95">
        <v>0.64939999999999998</v>
      </c>
      <c r="P148" s="19">
        <v>-3.8700000000000068E-2</v>
      </c>
      <c r="Q148" s="96">
        <v>4906.5897197490649</v>
      </c>
      <c r="R148" s="98">
        <v>0.88775461770114306</v>
      </c>
      <c r="S148" s="71">
        <v>-550.74203887687509</v>
      </c>
      <c r="T148" s="68">
        <v>7.7499999999999999E-2</v>
      </c>
      <c r="U148" s="52">
        <v>132452</v>
      </c>
      <c r="V148" s="52">
        <v>91141</v>
      </c>
      <c r="W148" s="18">
        <v>0.68810000000000004</v>
      </c>
      <c r="X148" s="19">
        <v>0.13109999999999999</v>
      </c>
      <c r="Y148" s="49">
        <v>7488.2952055829492</v>
      </c>
      <c r="Z148" s="68">
        <v>0.5185771668147382</v>
      </c>
      <c r="AA148" s="71">
        <v>-3605.0362935993562</v>
      </c>
      <c r="AB148" s="102">
        <v>7.7499999999999999E-2</v>
      </c>
      <c r="AC148" s="6">
        <v>143745.97099999999</v>
      </c>
      <c r="AD148" s="6">
        <v>80007.286999999997</v>
      </c>
      <c r="AE148" s="7">
        <v>0.55700000000000005</v>
      </c>
      <c r="AF148" s="6">
        <v>7235.4480000000003</v>
      </c>
      <c r="AG148" s="6">
        <v>4949.0464000000002</v>
      </c>
      <c r="AH148" s="7">
        <v>0.68400000000000005</v>
      </c>
      <c r="AI148" s="17">
        <v>2286.4016000000001</v>
      </c>
    </row>
    <row r="149" spans="1:35" x14ac:dyDescent="0.25">
      <c r="A149" s="104" t="str">
        <f t="shared" si="2"/>
        <v>New MexicoVolunteer Firefighters Retirement System</v>
      </c>
      <c r="B149" s="45" t="s">
        <v>108</v>
      </c>
      <c r="C149" s="46" t="s">
        <v>109</v>
      </c>
      <c r="D149" s="107">
        <v>7.4800000000000005E-2</v>
      </c>
      <c r="E149" s="97">
        <v>48935.661999999997</v>
      </c>
      <c r="F149" s="97">
        <v>61049.688000000002</v>
      </c>
      <c r="G149" s="98">
        <v>1.2476</v>
      </c>
      <c r="H149" s="19">
        <v>-0.14870000000000005</v>
      </c>
      <c r="I149" s="97">
        <v>87.798574999999801</v>
      </c>
      <c r="J149" s="98">
        <v>8.8671169315789324</v>
      </c>
      <c r="K149" s="71">
        <v>690.72165595100114</v>
      </c>
      <c r="L149" s="107">
        <v>7.7499999999999999E-2</v>
      </c>
      <c r="M149" s="93">
        <v>44477.629000000001</v>
      </c>
      <c r="N149" s="94">
        <v>62103.235999999997</v>
      </c>
      <c r="O149" s="95">
        <v>1.3963000000000001</v>
      </c>
      <c r="P149" s="19">
        <v>-0.11839999999999984</v>
      </c>
      <c r="Q149" s="96">
        <v>-380.20433000000048</v>
      </c>
      <c r="R149" s="98">
        <v>-2.0476364142170604</v>
      </c>
      <c r="S149" s="71">
        <v>1158.7245609510014</v>
      </c>
      <c r="T149" s="68">
        <v>7.7499999999999999E-2</v>
      </c>
      <c r="U149" s="52">
        <v>40881</v>
      </c>
      <c r="V149" s="52">
        <v>61923</v>
      </c>
      <c r="W149" s="18">
        <v>1.5146999999999999</v>
      </c>
      <c r="X149" s="19">
        <v>0.13270000000000004</v>
      </c>
      <c r="Y149" s="49">
        <v>49.184999999999945</v>
      </c>
      <c r="Z149" s="68">
        <v>15.828407663942295</v>
      </c>
      <c r="AA149" s="71">
        <v>729.33523095100099</v>
      </c>
      <c r="AB149" s="102">
        <v>7.7499999999999999E-2</v>
      </c>
      <c r="AC149" s="6">
        <v>37766.300000000003</v>
      </c>
      <c r="AD149" s="6">
        <v>52179.18</v>
      </c>
      <c r="AE149" s="7">
        <v>1.3819999999999999</v>
      </c>
      <c r="AF149" s="6">
        <v>0</v>
      </c>
      <c r="AG149" s="6">
        <v>750</v>
      </c>
      <c r="AH149" s="7" t="s">
        <v>50</v>
      </c>
      <c r="AI149" s="17">
        <v>-750</v>
      </c>
    </row>
    <row r="150" spans="1:35" x14ac:dyDescent="0.25">
      <c r="A150" s="104" t="str">
        <f t="shared" si="2"/>
        <v>New MexicoMagistrate Retirement System</v>
      </c>
      <c r="B150" s="45" t="s">
        <v>108</v>
      </c>
      <c r="C150" s="46" t="s">
        <v>110</v>
      </c>
      <c r="D150" s="107">
        <v>4.4000000000000004E-2</v>
      </c>
      <c r="E150" s="97">
        <v>74518.592000000004</v>
      </c>
      <c r="F150" s="97">
        <v>31038.047999999999</v>
      </c>
      <c r="G150" s="98">
        <v>0.41649999999999998</v>
      </c>
      <c r="H150" s="19">
        <v>-0.10580000000000001</v>
      </c>
      <c r="I150" s="97">
        <v>2222.7540919400944</v>
      </c>
      <c r="J150" s="98">
        <v>0.59184278488648701</v>
      </c>
      <c r="K150" s="71">
        <v>-907.23312004843433</v>
      </c>
      <c r="L150" s="107">
        <v>5.6099999999999997E-2</v>
      </c>
      <c r="M150" s="93">
        <v>63536.415000000001</v>
      </c>
      <c r="N150" s="94">
        <v>33187.493999999999</v>
      </c>
      <c r="O150" s="95">
        <v>0.52229999999999999</v>
      </c>
      <c r="P150" s="19">
        <v>-0.10150000000000003</v>
      </c>
      <c r="Q150" s="96">
        <v>1708.1903124960725</v>
      </c>
      <c r="R150" s="98">
        <v>0.56440363363159496</v>
      </c>
      <c r="S150" s="71">
        <v>-744.08149318899939</v>
      </c>
      <c r="T150" s="68">
        <v>5.96E-2</v>
      </c>
      <c r="U150" s="52">
        <v>56401</v>
      </c>
      <c r="V150" s="52">
        <v>35185</v>
      </c>
      <c r="W150" s="18">
        <v>0.62380000000000002</v>
      </c>
      <c r="X150" s="19">
        <v>3.9800000000000058E-2</v>
      </c>
      <c r="Y150" s="49">
        <v>3402.4191155332987</v>
      </c>
      <c r="Z150" s="68">
        <v>0.23991442029597665</v>
      </c>
      <c r="AA150" s="71">
        <v>-2586.129705826178</v>
      </c>
      <c r="AB150" s="102">
        <v>7.7499999999999999E-2</v>
      </c>
      <c r="AC150" s="6">
        <v>54498.646000000001</v>
      </c>
      <c r="AD150" s="6">
        <v>31813.605</v>
      </c>
      <c r="AE150" s="7">
        <v>0.58399999999999996</v>
      </c>
      <c r="AF150" s="6">
        <v>2286.413</v>
      </c>
      <c r="AG150" s="6">
        <v>1159.2113999999999</v>
      </c>
      <c r="AH150" s="7">
        <v>0.50700000000000001</v>
      </c>
      <c r="AI150" s="17">
        <v>1127.2016000000001</v>
      </c>
    </row>
    <row r="151" spans="1:35" x14ac:dyDescent="0.25">
      <c r="A151" s="104" t="str">
        <f t="shared" si="2"/>
        <v>New MexicoEducational Employees' Retirement System</v>
      </c>
      <c r="B151" s="45" t="s">
        <v>108</v>
      </c>
      <c r="C151" s="46" t="s">
        <v>248</v>
      </c>
      <c r="D151" s="107">
        <v>7.7499999999999999E-2</v>
      </c>
      <c r="E151" s="97">
        <v>18729271.511999998</v>
      </c>
      <c r="F151" s="97">
        <v>11532837.950999999</v>
      </c>
      <c r="G151" s="98">
        <v>0.61580000000000001</v>
      </c>
      <c r="H151" s="19">
        <v>-2.3900000000000032E-2</v>
      </c>
      <c r="I151" s="97">
        <v>551661.55608845153</v>
      </c>
      <c r="J151" s="98">
        <v>0.7469884863754892</v>
      </c>
      <c r="K151" s="71">
        <v>-139576.72531439207</v>
      </c>
      <c r="L151" s="107">
        <v>7.7499999999999999E-2</v>
      </c>
      <c r="M151" s="93">
        <v>17974989.414000001</v>
      </c>
      <c r="N151" s="94">
        <v>11497723.115</v>
      </c>
      <c r="O151" s="95">
        <v>0.63970000000000005</v>
      </c>
      <c r="P151" s="19">
        <v>-2.5699999999999945E-2</v>
      </c>
      <c r="Q151" s="96">
        <v>485192.62019210594</v>
      </c>
      <c r="R151" s="98">
        <v>0.84534510211553948</v>
      </c>
      <c r="S151" s="71">
        <v>-75037.415130103996</v>
      </c>
      <c r="T151" s="68">
        <v>7.7499999999999999E-2</v>
      </c>
      <c r="U151" s="52">
        <v>17051807</v>
      </c>
      <c r="V151" s="52">
        <v>11346076</v>
      </c>
      <c r="W151" s="18">
        <v>0.66539999999999999</v>
      </c>
      <c r="X151" s="19">
        <v>6.4716709300624231E-2</v>
      </c>
      <c r="Y151" s="49">
        <v>557792.41008646903</v>
      </c>
      <c r="Z151" s="68">
        <v>0.67452759214955571</v>
      </c>
      <c r="AA151" s="71">
        <v>-181546.03879154549</v>
      </c>
      <c r="AB151" s="102">
        <v>7.7499999999999999E-2</v>
      </c>
      <c r="AC151" s="6">
        <v>16362279.203</v>
      </c>
      <c r="AD151" s="6">
        <v>9828547.7149999999</v>
      </c>
      <c r="AE151" s="7">
        <v>0.60068329069937576</v>
      </c>
      <c r="AF151" s="6">
        <v>480700.326</v>
      </c>
      <c r="AG151" s="6">
        <v>299657.53000000003</v>
      </c>
      <c r="AH151" s="7">
        <v>0.62337700598938228</v>
      </c>
      <c r="AI151" s="17">
        <v>181042.79599999997</v>
      </c>
    </row>
    <row r="152" spans="1:35" x14ac:dyDescent="0.25">
      <c r="A152" s="104" t="str">
        <f t="shared" si="2"/>
        <v>New YorkEmployees' Retirement System</v>
      </c>
      <c r="B152" s="45" t="s">
        <v>111</v>
      </c>
      <c r="C152" s="46" t="s">
        <v>48</v>
      </c>
      <c r="D152" s="107">
        <v>7.0000000000000007E-2</v>
      </c>
      <c r="E152" s="97">
        <v>172303544</v>
      </c>
      <c r="F152" s="97">
        <v>156253265</v>
      </c>
      <c r="G152" s="98">
        <v>0.90700000000000003</v>
      </c>
      <c r="H152" s="19">
        <v>-7.1999999999999953E-2</v>
      </c>
      <c r="I152" s="97">
        <v>2869756.5725179492</v>
      </c>
      <c r="J152" s="98">
        <v>1.5707629574485353</v>
      </c>
      <c r="K152" s="71">
        <v>1637950.7484877165</v>
      </c>
      <c r="L152" s="107">
        <v>7.4999999999999997E-2</v>
      </c>
      <c r="M152" s="93">
        <v>164591504</v>
      </c>
      <c r="N152" s="94">
        <v>161213259</v>
      </c>
      <c r="O152" s="95">
        <v>0.97899999999999998</v>
      </c>
      <c r="P152" s="19">
        <v>0</v>
      </c>
      <c r="Q152" s="96">
        <v>3046701.675306472</v>
      </c>
      <c r="R152" s="98">
        <v>1.6651726910573681</v>
      </c>
      <c r="S152" s="71">
        <v>2026582.752212598</v>
      </c>
      <c r="T152" s="68">
        <v>7.4999999999999997E-2</v>
      </c>
      <c r="U152" s="52">
        <v>164591504</v>
      </c>
      <c r="V152" s="52">
        <v>161213259</v>
      </c>
      <c r="W152" s="18">
        <v>0.97899999999999998</v>
      </c>
      <c r="X152" s="19">
        <v>9.3999999999999972E-2</v>
      </c>
      <c r="Y152" s="49">
        <v>3046701.675306472</v>
      </c>
      <c r="Z152" s="68">
        <v>1.6651726910573681</v>
      </c>
      <c r="AA152" s="71">
        <v>2026582.752212598</v>
      </c>
      <c r="AB152" s="102">
        <v>7.4999999999999997E-2</v>
      </c>
      <c r="AC152" s="6">
        <v>149281000</v>
      </c>
      <c r="AD152" s="6">
        <v>132138000</v>
      </c>
      <c r="AE152" s="7">
        <v>0.88500000000000001</v>
      </c>
      <c r="AF152" s="6">
        <v>4524395</v>
      </c>
      <c r="AG152" s="6">
        <v>4524395</v>
      </c>
      <c r="AH152" s="7">
        <v>1</v>
      </c>
      <c r="AI152" s="17">
        <v>0</v>
      </c>
    </row>
    <row r="153" spans="1:35" x14ac:dyDescent="0.25">
      <c r="A153" s="104" t="str">
        <f t="shared" si="2"/>
        <v>New YorkPolice and Fire Retirement System</v>
      </c>
      <c r="B153" s="45" t="s">
        <v>111</v>
      </c>
      <c r="C153" s="46" t="s">
        <v>112</v>
      </c>
      <c r="D153" s="107">
        <v>7.0000000000000007E-2</v>
      </c>
      <c r="E153" s="97">
        <v>30347727</v>
      </c>
      <c r="F153" s="97">
        <v>27386940</v>
      </c>
      <c r="G153" s="98">
        <v>0.90200000000000002</v>
      </c>
      <c r="H153" s="19">
        <v>-8.7999999999999967E-2</v>
      </c>
      <c r="I153" s="97">
        <v>631573.58869557455</v>
      </c>
      <c r="J153" s="98">
        <v>1.3011462689543603</v>
      </c>
      <c r="K153" s="71">
        <v>190196.02980578796</v>
      </c>
      <c r="L153" s="107">
        <v>7.4999999999999997E-2</v>
      </c>
      <c r="M153" s="93">
        <v>28474417</v>
      </c>
      <c r="N153" s="94">
        <v>28199157</v>
      </c>
      <c r="O153" s="95">
        <v>0.99</v>
      </c>
      <c r="P153" s="19">
        <v>0</v>
      </c>
      <c r="Q153" s="96">
        <v>643611.33257661457</v>
      </c>
      <c r="R153" s="98">
        <v>1.4568398416753121</v>
      </c>
      <c r="S153" s="71">
        <v>294027.29927473725</v>
      </c>
      <c r="T153" s="68">
        <v>7.4999999999999997E-2</v>
      </c>
      <c r="U153" s="52">
        <v>28474417</v>
      </c>
      <c r="V153" s="52">
        <v>28199157</v>
      </c>
      <c r="W153" s="18">
        <v>0.99</v>
      </c>
      <c r="X153" s="19">
        <v>9.4999999999999973E-2</v>
      </c>
      <c r="Y153" s="49">
        <v>643611.33257661457</v>
      </c>
      <c r="Z153" s="68">
        <v>1.4568398416753121</v>
      </c>
      <c r="AA153" s="71">
        <v>294027.29927473725</v>
      </c>
      <c r="AB153" s="102">
        <v>7.4999999999999997E-2</v>
      </c>
      <c r="AC153" s="6">
        <v>25850000</v>
      </c>
      <c r="AD153" s="6">
        <v>23147000</v>
      </c>
      <c r="AE153" s="7">
        <v>0.89500000000000002</v>
      </c>
      <c r="AF153" s="6">
        <v>811650</v>
      </c>
      <c r="AG153" s="6">
        <v>811650</v>
      </c>
      <c r="AH153" s="7">
        <v>1</v>
      </c>
      <c r="AI153" s="17">
        <v>0</v>
      </c>
    </row>
    <row r="154" spans="1:35" x14ac:dyDescent="0.25">
      <c r="A154" s="104" t="str">
        <f t="shared" si="2"/>
        <v>North CarolinaTeachers' and State Employees' Retirement System</v>
      </c>
      <c r="B154" s="45" t="s">
        <v>113</v>
      </c>
      <c r="C154" s="46" t="s">
        <v>114</v>
      </c>
      <c r="D154" s="107">
        <v>7.2499999999999995E-2</v>
      </c>
      <c r="E154" s="97">
        <v>72459862</v>
      </c>
      <c r="F154" s="97">
        <v>63268829</v>
      </c>
      <c r="G154" s="98">
        <v>0.87319999999999998</v>
      </c>
      <c r="H154" s="19">
        <v>-7.3200000000000043E-2</v>
      </c>
      <c r="I154" s="97">
        <v>952792.46136502735</v>
      </c>
      <c r="J154" s="98">
        <v>1.3858350616067874</v>
      </c>
      <c r="K154" s="71">
        <v>367620.73802925786</v>
      </c>
      <c r="L154" s="107">
        <v>7.2499999999999995E-2</v>
      </c>
      <c r="M154" s="93">
        <v>68692228</v>
      </c>
      <c r="N154" s="94">
        <v>65007030</v>
      </c>
      <c r="O154" s="95">
        <v>0.94640000000000002</v>
      </c>
      <c r="P154" s="19">
        <v>-3.6000000000000032E-2</v>
      </c>
      <c r="Q154" s="96">
        <v>763113.76601100806</v>
      </c>
      <c r="R154" s="98">
        <v>1.7139911954264362</v>
      </c>
      <c r="S154" s="71">
        <v>544856.51004056935</v>
      </c>
      <c r="T154" s="68">
        <v>7.2499999999999995E-2</v>
      </c>
      <c r="U154" s="52">
        <v>66788196</v>
      </c>
      <c r="V154" s="52">
        <v>65615775</v>
      </c>
      <c r="W154" s="18">
        <v>0.98240000000000005</v>
      </c>
      <c r="X154" s="19">
        <v>3.4400000000000097E-2</v>
      </c>
      <c r="Y154" s="49">
        <v>1141225.3590043155</v>
      </c>
      <c r="Z154" s="68">
        <v>1.0683892392789445</v>
      </c>
      <c r="AA154" s="71">
        <v>78047.534148145467</v>
      </c>
      <c r="AB154" s="102">
        <v>7.2499999999999995E-2</v>
      </c>
      <c r="AC154" s="6">
        <v>65805555.490999997</v>
      </c>
      <c r="AD154" s="6">
        <v>62363807.167999998</v>
      </c>
      <c r="AE154" s="7">
        <v>0.94799999999999995</v>
      </c>
      <c r="AF154" s="6">
        <v>1052690</v>
      </c>
      <c r="AG154" s="6">
        <v>1094797.6000000001</v>
      </c>
      <c r="AH154" s="7">
        <v>1.04</v>
      </c>
      <c r="AI154" s="17">
        <v>-42107.600000000093</v>
      </c>
    </row>
    <row r="155" spans="1:35" x14ac:dyDescent="0.25">
      <c r="A155" s="104" t="str">
        <f t="shared" si="2"/>
        <v>North CarolinaConsolidated Judicial Retirement System</v>
      </c>
      <c r="B155" s="45" t="s">
        <v>113</v>
      </c>
      <c r="C155" s="46" t="s">
        <v>115</v>
      </c>
      <c r="D155" s="107">
        <v>7.2499999999999995E-2</v>
      </c>
      <c r="E155" s="97">
        <v>623842</v>
      </c>
      <c r="F155" s="97">
        <v>528440</v>
      </c>
      <c r="G155" s="98">
        <v>0.84709999999999996</v>
      </c>
      <c r="H155" s="19">
        <v>-7.7000000000000068E-2</v>
      </c>
      <c r="I155" s="97">
        <v>12280.529247256523</v>
      </c>
      <c r="J155" s="98">
        <v>1.5945096806725103</v>
      </c>
      <c r="K155" s="71">
        <v>7300.8935212758988</v>
      </c>
      <c r="L155" s="107">
        <v>7.2499999999999995E-2</v>
      </c>
      <c r="M155" s="93">
        <v>582766</v>
      </c>
      <c r="N155" s="94">
        <v>538534</v>
      </c>
      <c r="O155" s="95">
        <v>0.92410000000000003</v>
      </c>
      <c r="P155" s="19">
        <v>-2.959999999999996E-2</v>
      </c>
      <c r="Q155" s="96">
        <v>12251.111396228833</v>
      </c>
      <c r="R155" s="98">
        <v>1.6018043081941424</v>
      </c>
      <c r="S155" s="71">
        <v>7372.7716184168676</v>
      </c>
      <c r="T155" s="68">
        <v>7.2499999999999995E-2</v>
      </c>
      <c r="U155" s="52">
        <v>565761</v>
      </c>
      <c r="V155" s="52">
        <v>539564</v>
      </c>
      <c r="W155" s="18">
        <v>0.95369999999999999</v>
      </c>
      <c r="X155" s="19">
        <v>3.069999999999995E-2</v>
      </c>
      <c r="Y155" s="49">
        <v>15975.885481899488</v>
      </c>
      <c r="Z155" s="68">
        <v>1.3865786098130033</v>
      </c>
      <c r="AA155" s="71">
        <v>6175.935600124445</v>
      </c>
      <c r="AB155" s="102">
        <v>7.2499999999999995E-2</v>
      </c>
      <c r="AC155" s="6">
        <v>549345.06799999997</v>
      </c>
      <c r="AD155" s="6">
        <v>506787.89899999998</v>
      </c>
      <c r="AE155" s="7">
        <v>0.92300000000000004</v>
      </c>
      <c r="AF155" s="6">
        <v>18502</v>
      </c>
      <c r="AG155" s="6">
        <v>18502</v>
      </c>
      <c r="AH155" s="7">
        <v>1</v>
      </c>
      <c r="AI155" s="17">
        <v>0</v>
      </c>
    </row>
    <row r="156" spans="1:35" x14ac:dyDescent="0.25">
      <c r="A156" s="104" t="str">
        <f t="shared" si="2"/>
        <v>North CarolinaLegislative Retirement System</v>
      </c>
      <c r="B156" s="45" t="s">
        <v>113</v>
      </c>
      <c r="C156" s="46" t="s">
        <v>49</v>
      </c>
      <c r="D156" s="107">
        <v>7.2499999999999995E-2</v>
      </c>
      <c r="E156" s="97">
        <v>28705</v>
      </c>
      <c r="F156" s="97">
        <v>26472</v>
      </c>
      <c r="G156" s="98">
        <v>0.92220000000000002</v>
      </c>
      <c r="H156" s="19">
        <v>-0.26579999999999993</v>
      </c>
      <c r="I156" s="97">
        <v>233.44921300831913</v>
      </c>
      <c r="J156" s="98">
        <v>0.28834975906955451</v>
      </c>
      <c r="K156" s="71">
        <v>-166.13418868239319</v>
      </c>
      <c r="L156" s="107">
        <v>7.2499999999999995E-2</v>
      </c>
      <c r="M156" s="93">
        <v>23952</v>
      </c>
      <c r="N156" s="94">
        <v>28456</v>
      </c>
      <c r="O156" s="95">
        <v>1.1879999999999999</v>
      </c>
      <c r="P156" s="19">
        <v>-4.269999999999996E-2</v>
      </c>
      <c r="Q156" s="96">
        <v>173.59671300831911</v>
      </c>
      <c r="R156" s="98">
        <v>0</v>
      </c>
      <c r="S156" s="71">
        <v>-173.59671300831911</v>
      </c>
      <c r="T156" s="68">
        <v>7.2499999999999995E-2</v>
      </c>
      <c r="U156" s="52">
        <v>24418</v>
      </c>
      <c r="V156" s="52">
        <v>30051</v>
      </c>
      <c r="W156" s="18">
        <v>1.2306999999999999</v>
      </c>
      <c r="X156" s="19">
        <v>3.6699999999999955E-2</v>
      </c>
      <c r="Y156" s="49">
        <v>161.8567130083191</v>
      </c>
      <c r="Z156" s="68">
        <v>0</v>
      </c>
      <c r="AA156" s="71">
        <v>-161.8567130083191</v>
      </c>
      <c r="AB156" s="102">
        <v>7.2499999999999995E-2</v>
      </c>
      <c r="AC156" s="6">
        <v>24557.195</v>
      </c>
      <c r="AD156" s="6">
        <v>29318.253000000001</v>
      </c>
      <c r="AE156" s="7">
        <v>1.194</v>
      </c>
      <c r="AF156" s="6">
        <v>0</v>
      </c>
      <c r="AG156" s="6">
        <v>0</v>
      </c>
      <c r="AH156" s="7" t="s">
        <v>50</v>
      </c>
      <c r="AI156" s="17">
        <v>0</v>
      </c>
    </row>
    <row r="157" spans="1:35" x14ac:dyDescent="0.25">
      <c r="A157" s="104" t="str">
        <f t="shared" si="2"/>
        <v>North CarolinaFirefighters' and Rescue Squad Workers' Pension Fund</v>
      </c>
      <c r="B157" s="45" t="s">
        <v>113</v>
      </c>
      <c r="C157" s="46" t="s">
        <v>249</v>
      </c>
      <c r="D157" s="107">
        <v>7.2499999999999995E-2</v>
      </c>
      <c r="E157" s="97">
        <v>443832</v>
      </c>
      <c r="F157" s="97">
        <v>377013</v>
      </c>
      <c r="G157" s="98">
        <v>0.84939999999999993</v>
      </c>
      <c r="H157" s="19">
        <v>-6.4600000000000102E-2</v>
      </c>
      <c r="I157" s="97">
        <v>5369.0869218858115</v>
      </c>
      <c r="J157" s="98">
        <v>2.6811000189774346</v>
      </c>
      <c r="K157" s="71">
        <v>9025.972126273733</v>
      </c>
      <c r="L157" s="107">
        <v>7.2499999999999995E-2</v>
      </c>
      <c r="M157" s="93">
        <v>422667</v>
      </c>
      <c r="N157" s="94">
        <v>386308</v>
      </c>
      <c r="O157" s="95">
        <v>0.91400000000000003</v>
      </c>
      <c r="P157" s="19">
        <v>-2.0199999999999996E-2</v>
      </c>
      <c r="Q157" s="96">
        <v>4949.2973284959544</v>
      </c>
      <c r="R157" s="98">
        <v>2.9085056105396823</v>
      </c>
      <c r="S157" s="71">
        <v>9445.7617196635911</v>
      </c>
      <c r="T157" s="68">
        <v>7.2499999999999995E-2</v>
      </c>
      <c r="U157" s="52">
        <v>416823</v>
      </c>
      <c r="V157" s="52">
        <v>389405</v>
      </c>
      <c r="W157" s="18">
        <v>0.93420000000000003</v>
      </c>
      <c r="X157" s="19">
        <v>5.1200000000000023E-2</v>
      </c>
      <c r="Y157" s="49">
        <v>7740.0150746092304</v>
      </c>
      <c r="Z157" s="68">
        <v>1.9570958917823333</v>
      </c>
      <c r="AA157" s="71">
        <v>7407.9366302418248</v>
      </c>
      <c r="AB157" s="102">
        <v>7.2499999999999995E-2</v>
      </c>
      <c r="AC157" s="6">
        <v>413053.51299999998</v>
      </c>
      <c r="AD157" s="6">
        <v>364836.26</v>
      </c>
      <c r="AE157" s="7">
        <v>0.88300000000000001</v>
      </c>
      <c r="AF157" s="6">
        <v>14074</v>
      </c>
      <c r="AG157" s="6">
        <v>15481.4</v>
      </c>
      <c r="AH157" s="7">
        <v>1.1000000000000001</v>
      </c>
      <c r="AI157" s="17">
        <v>-1407.3999999999996</v>
      </c>
    </row>
    <row r="158" spans="1:35" x14ac:dyDescent="0.25">
      <c r="A158" s="104" t="str">
        <f t="shared" si="2"/>
        <v>North CarolinaNational Guard Pension Fund</v>
      </c>
      <c r="B158" s="45" t="s">
        <v>113</v>
      </c>
      <c r="C158" s="46" t="s">
        <v>250</v>
      </c>
      <c r="D158" s="107">
        <v>7.2499999999999995E-2</v>
      </c>
      <c r="E158" s="97">
        <v>169210</v>
      </c>
      <c r="F158" s="97">
        <v>109829</v>
      </c>
      <c r="G158" s="98">
        <v>0.64910000000000001</v>
      </c>
      <c r="H158" s="19">
        <v>-8.1699999999999995E-2</v>
      </c>
      <c r="I158" s="97">
        <v>3545.2724999999996</v>
      </c>
      <c r="J158" s="98">
        <v>2.0640616347847955</v>
      </c>
      <c r="K158" s="71">
        <v>3772.3884521075793</v>
      </c>
      <c r="L158" s="107">
        <v>7.2499999999999995E-2</v>
      </c>
      <c r="M158" s="93">
        <v>151250</v>
      </c>
      <c r="N158" s="94">
        <v>110529</v>
      </c>
      <c r="O158" s="95">
        <v>0.73080000000000001</v>
      </c>
      <c r="P158" s="19">
        <v>-5.4000000000000048E-2</v>
      </c>
      <c r="Q158" s="96">
        <v>2737.7599999999998</v>
      </c>
      <c r="R158" s="98">
        <v>2.2843797731568691</v>
      </c>
      <c r="S158" s="71">
        <v>3516.3235677579491</v>
      </c>
      <c r="T158" s="68">
        <v>7.2499999999999995E-2</v>
      </c>
      <c r="U158" s="52">
        <v>140206</v>
      </c>
      <c r="V158" s="52">
        <v>110030</v>
      </c>
      <c r="W158" s="18">
        <v>0.78480000000000005</v>
      </c>
      <c r="X158" s="19">
        <v>4.6800000000000064E-2</v>
      </c>
      <c r="Y158" s="49">
        <v>3141.3574999999996</v>
      </c>
      <c r="Z158" s="68">
        <v>2.3100075754939753</v>
      </c>
      <c r="AA158" s="71">
        <v>4115.2021223348147</v>
      </c>
      <c r="AB158" s="102">
        <v>7.2499999999999995E-2</v>
      </c>
      <c r="AC158" s="6">
        <v>140021.617</v>
      </c>
      <c r="AD158" s="6">
        <v>103299.516</v>
      </c>
      <c r="AE158" s="7">
        <v>0.73799999999999999</v>
      </c>
      <c r="AF158" s="6">
        <v>5667</v>
      </c>
      <c r="AG158" s="6">
        <v>7027.08</v>
      </c>
      <c r="AH158" s="7">
        <v>1.24</v>
      </c>
      <c r="AI158" s="17">
        <v>-1360.08</v>
      </c>
    </row>
    <row r="159" spans="1:35" x14ac:dyDescent="0.25">
      <c r="A159" s="104" t="str">
        <f t="shared" si="2"/>
        <v>North CarolinaRegisters of Deeds' Supplemental Pension Fund</v>
      </c>
      <c r="B159" s="45" t="s">
        <v>113</v>
      </c>
      <c r="C159" s="46" t="s">
        <v>251</v>
      </c>
      <c r="D159" s="107">
        <v>3.7499999999999999E-2</v>
      </c>
      <c r="E159" s="97">
        <v>31072</v>
      </c>
      <c r="F159" s="97">
        <v>49768</v>
      </c>
      <c r="G159" s="98">
        <v>1.6016999999999999</v>
      </c>
      <c r="H159" s="19">
        <v>-0.3712000000000002</v>
      </c>
      <c r="I159" s="97">
        <v>-753.50500000000011</v>
      </c>
      <c r="J159" s="98">
        <v>-1.1150031801768374</v>
      </c>
      <c r="K159" s="71">
        <v>1593.6654712791483</v>
      </c>
      <c r="L159" s="107">
        <v>5.7500000000000002E-2</v>
      </c>
      <c r="M159" s="93">
        <v>23820</v>
      </c>
      <c r="N159" s="94">
        <v>46994</v>
      </c>
      <c r="O159" s="95">
        <v>1.9729000000000001</v>
      </c>
      <c r="P159" s="19">
        <v>3.4100000000000019E-2</v>
      </c>
      <c r="Q159" s="96">
        <v>-725.29500000000007</v>
      </c>
      <c r="R159" s="98">
        <v>-1.1371031765395401</v>
      </c>
      <c r="S159" s="71">
        <v>1550.0302484282458</v>
      </c>
      <c r="T159" s="68">
        <v>5.7500000000000002E-2</v>
      </c>
      <c r="U159" s="52">
        <v>24143</v>
      </c>
      <c r="V159" s="52">
        <v>46809</v>
      </c>
      <c r="W159" s="18">
        <v>1.9388000000000001</v>
      </c>
      <c r="X159" s="19">
        <v>1.0800000000000143E-2</v>
      </c>
      <c r="Y159" s="49">
        <v>-665.2</v>
      </c>
      <c r="Z159" s="68">
        <v>-1.2630193494875948</v>
      </c>
      <c r="AA159" s="71">
        <v>1505.360471279148</v>
      </c>
      <c r="AB159" s="102">
        <v>5.7500000000000002E-2</v>
      </c>
      <c r="AC159" s="6">
        <v>24064.415000000001</v>
      </c>
      <c r="AD159" s="6">
        <v>46405.972000000002</v>
      </c>
      <c r="AE159" s="7">
        <v>1.9279999999999999</v>
      </c>
      <c r="AF159" s="6">
        <v>0</v>
      </c>
      <c r="AG159" s="6">
        <v>0</v>
      </c>
      <c r="AH159" s="7" t="s">
        <v>50</v>
      </c>
      <c r="AI159" s="17">
        <v>0</v>
      </c>
    </row>
    <row r="160" spans="1:35" x14ac:dyDescent="0.25">
      <c r="A160" s="104" t="str">
        <f t="shared" si="2"/>
        <v>North CarolinaLocal Governmental Employees' Retirement System</v>
      </c>
      <c r="B160" s="45" t="s">
        <v>113</v>
      </c>
      <c r="C160" s="46" t="s">
        <v>116</v>
      </c>
      <c r="D160" s="107">
        <v>7.2499999999999995E-2</v>
      </c>
      <c r="E160" s="97">
        <v>24882010</v>
      </c>
      <c r="F160" s="97">
        <v>22759675</v>
      </c>
      <c r="G160" s="98">
        <v>0.91469999999999996</v>
      </c>
      <c r="H160" s="19">
        <v>-6.6200000000000037E-2</v>
      </c>
      <c r="I160" s="97">
        <v>327877.28321328218</v>
      </c>
      <c r="J160" s="98">
        <v>1.3081690302303881</v>
      </c>
      <c r="K160" s="71">
        <v>101041.62440241151</v>
      </c>
      <c r="L160" s="107">
        <v>7.2499999999999995E-2</v>
      </c>
      <c r="M160" s="93">
        <v>23496136</v>
      </c>
      <c r="N160" s="94">
        <v>23047342</v>
      </c>
      <c r="O160" s="95">
        <v>0.98089999999999999</v>
      </c>
      <c r="P160" s="19">
        <v>-4.379999999999995E-2</v>
      </c>
      <c r="Q160" s="96">
        <v>254099.68813377863</v>
      </c>
      <c r="R160" s="98">
        <v>1.665684637632687</v>
      </c>
      <c r="S160" s="71">
        <v>169150.25881791324</v>
      </c>
      <c r="T160" s="68">
        <v>7.2499999999999995E-2</v>
      </c>
      <c r="U160" s="52">
        <v>22375668</v>
      </c>
      <c r="V160" s="52">
        <v>22927586</v>
      </c>
      <c r="W160" s="18">
        <v>1.0246999999999999</v>
      </c>
      <c r="X160" s="19">
        <v>2.6699999999999946E-2</v>
      </c>
      <c r="Y160" s="49">
        <v>385838.14069003717</v>
      </c>
      <c r="Z160" s="68">
        <v>1.1089897447719947</v>
      </c>
      <c r="AA160" s="71">
        <v>42052.400477108138</v>
      </c>
      <c r="AB160" s="102">
        <v>7.2499999999999995E-2</v>
      </c>
      <c r="AC160" s="6">
        <v>21537813.280999999</v>
      </c>
      <c r="AD160" s="6">
        <v>21498147.032000002</v>
      </c>
      <c r="AE160" s="7">
        <v>0.998</v>
      </c>
      <c r="AF160" s="6">
        <v>377136</v>
      </c>
      <c r="AG160" s="6">
        <v>377136</v>
      </c>
      <c r="AH160" s="7">
        <v>1</v>
      </c>
      <c r="AI160" s="17">
        <v>0</v>
      </c>
    </row>
    <row r="161" spans="1:35" x14ac:dyDescent="0.25">
      <c r="A161" s="104" t="str">
        <f t="shared" si="2"/>
        <v>North DakotaPublic Employees' Retirement System</v>
      </c>
      <c r="B161" s="45" t="s">
        <v>117</v>
      </c>
      <c r="C161" s="46" t="s">
        <v>24</v>
      </c>
      <c r="D161" s="107">
        <v>0.08</v>
      </c>
      <c r="E161" s="97">
        <v>3396565.4670000002</v>
      </c>
      <c r="F161" s="97">
        <v>2414895.6570000001</v>
      </c>
      <c r="G161" s="98">
        <v>0.71099999999999997</v>
      </c>
      <c r="H161" s="19">
        <v>-6.6000000000000059E-2</v>
      </c>
      <c r="I161" s="97">
        <v>103772.89247069811</v>
      </c>
      <c r="J161" s="98">
        <v>0.86384554022805782</v>
      </c>
      <c r="K161" s="71">
        <v>-14129.142113319744</v>
      </c>
      <c r="L161" s="107">
        <v>0.08</v>
      </c>
      <c r="M161" s="93">
        <v>3052446.5389999999</v>
      </c>
      <c r="N161" s="94">
        <v>2371710.8089999999</v>
      </c>
      <c r="O161" s="95">
        <v>0.77700000000000002</v>
      </c>
      <c r="P161" s="19">
        <v>-4.8000000000000265E-3</v>
      </c>
      <c r="Q161" s="96">
        <v>84040.747708190087</v>
      </c>
      <c r="R161" s="98">
        <v>0.95827987740068343</v>
      </c>
      <c r="S161" s="71">
        <v>-3506.1902977239224</v>
      </c>
      <c r="T161" s="68">
        <v>0.08</v>
      </c>
      <c r="U161" s="52">
        <v>2918552.1430000002</v>
      </c>
      <c r="V161" s="52">
        <v>2281582.8629999999</v>
      </c>
      <c r="W161" s="18">
        <v>0.78180000000000005</v>
      </c>
      <c r="X161" s="19">
        <v>0.16225278851463287</v>
      </c>
      <c r="Y161" s="49">
        <v>92219.476395055535</v>
      </c>
      <c r="Z161" s="68">
        <v>0.7886813609017731</v>
      </c>
      <c r="AA161" s="71">
        <v>-19487.694250154193</v>
      </c>
      <c r="AB161" s="102">
        <v>0.08</v>
      </c>
      <c r="AC161" s="6">
        <v>2716500</v>
      </c>
      <c r="AD161" s="6">
        <v>1683000</v>
      </c>
      <c r="AE161" s="7">
        <v>0.61954721148536718</v>
      </c>
      <c r="AF161" s="6">
        <v>97984.639999999999</v>
      </c>
      <c r="AG161" s="6">
        <v>48846.796000000002</v>
      </c>
      <c r="AH161" s="13">
        <v>0.49851482844658102</v>
      </c>
      <c r="AI161" s="17">
        <v>49137.843999999997</v>
      </c>
    </row>
    <row r="162" spans="1:35" x14ac:dyDescent="0.25">
      <c r="A162" s="104" t="str">
        <f t="shared" si="2"/>
        <v>North DakotaHighway Patrolmen's Retirement System</v>
      </c>
      <c r="B162" s="45" t="s">
        <v>117</v>
      </c>
      <c r="C162" s="46" t="s">
        <v>252</v>
      </c>
      <c r="D162" s="107">
        <v>0.08</v>
      </c>
      <c r="E162" s="97">
        <v>87921.96</v>
      </c>
      <c r="F162" s="97">
        <v>65811.337</v>
      </c>
      <c r="G162" s="98">
        <v>0.74849999999999994</v>
      </c>
      <c r="H162" s="19">
        <v>-8.3800000000000097E-2</v>
      </c>
      <c r="I162" s="97">
        <v>1808.6248858043034</v>
      </c>
      <c r="J162" s="98">
        <v>1.2223718609612384</v>
      </c>
      <c r="K162" s="71">
        <v>402.18728163711035</v>
      </c>
      <c r="L162" s="107">
        <v>0.08</v>
      </c>
      <c r="M162" s="93">
        <v>80112.217000000004</v>
      </c>
      <c r="N162" s="94">
        <v>66675.728000000003</v>
      </c>
      <c r="O162" s="95">
        <v>0.83230000000000004</v>
      </c>
      <c r="P162" s="19">
        <v>-3.8200000000000012E-2</v>
      </c>
      <c r="Q162" s="96">
        <v>1414.7441894580033</v>
      </c>
      <c r="R162" s="98">
        <v>1.4708255115152087</v>
      </c>
      <c r="S162" s="71">
        <v>666.09765666473368</v>
      </c>
      <c r="T162" s="68">
        <v>0.08</v>
      </c>
      <c r="U162" s="52">
        <v>75432.900999999998</v>
      </c>
      <c r="V162" s="52">
        <v>65666.865000000005</v>
      </c>
      <c r="W162" s="18">
        <v>0.87050000000000005</v>
      </c>
      <c r="X162" s="19">
        <v>0.18899791376912378</v>
      </c>
      <c r="Y162" s="49">
        <v>1788.2243878631693</v>
      </c>
      <c r="Z162" s="68">
        <v>1.1344380946358743</v>
      </c>
      <c r="AA162" s="71">
        <v>240.40547948572726</v>
      </c>
      <c r="AB162" s="102">
        <v>0.08</v>
      </c>
      <c r="AC162" s="6">
        <v>71900</v>
      </c>
      <c r="AD162" s="6">
        <v>49000</v>
      </c>
      <c r="AE162" s="7">
        <v>0.68150208623087627</v>
      </c>
      <c r="AF162" s="6">
        <v>2191.076</v>
      </c>
      <c r="AG162" s="6">
        <v>1586.1859999999999</v>
      </c>
      <c r="AH162" s="13">
        <v>0.72393016034131175</v>
      </c>
      <c r="AI162" s="17">
        <v>604.8900000000001</v>
      </c>
    </row>
    <row r="163" spans="1:35" x14ac:dyDescent="0.25">
      <c r="A163" s="104" t="str">
        <f t="shared" si="2"/>
        <v>North DakotaRetirement Plan for the Employees of Job Service</v>
      </c>
      <c r="B163" s="45" t="s">
        <v>117</v>
      </c>
      <c r="C163" s="46" t="s">
        <v>118</v>
      </c>
      <c r="D163" s="107">
        <v>7.0000000000000007E-2</v>
      </c>
      <c r="E163" s="97">
        <v>61204.771999999997</v>
      </c>
      <c r="F163" s="97">
        <v>96533.953999999998</v>
      </c>
      <c r="G163" s="98">
        <v>1.5771999999999999</v>
      </c>
      <c r="H163" s="19">
        <v>5.8300000000000018E-2</v>
      </c>
      <c r="I163" s="97">
        <v>-2276.7795385359736</v>
      </c>
      <c r="J163" s="98">
        <v>0</v>
      </c>
      <c r="K163" s="71">
        <v>2276.7795385359736</v>
      </c>
      <c r="L163" s="107">
        <v>7.0000000000000007E-2</v>
      </c>
      <c r="M163" s="93">
        <v>63390.014000000003</v>
      </c>
      <c r="N163" s="94">
        <v>96282.892000000007</v>
      </c>
      <c r="O163" s="95">
        <v>1.5188999999999999</v>
      </c>
      <c r="P163" s="19">
        <v>1.6899999999999915E-2</v>
      </c>
      <c r="Q163" s="96">
        <v>-2536.3906949558714</v>
      </c>
      <c r="R163" s="98">
        <v>0</v>
      </c>
      <c r="S163" s="71">
        <v>2536.3906949558714</v>
      </c>
      <c r="T163" s="68">
        <v>0.08</v>
      </c>
      <c r="U163" s="52">
        <v>65046.432999999997</v>
      </c>
      <c r="V163" s="52">
        <v>97696.627999999997</v>
      </c>
      <c r="W163" s="18">
        <v>1.502</v>
      </c>
      <c r="X163" s="19">
        <v>0.34593939393939399</v>
      </c>
      <c r="Y163" s="49">
        <v>-1916.359501052209</v>
      </c>
      <c r="Z163" s="68">
        <v>0</v>
      </c>
      <c r="AA163" s="71">
        <v>1916.359501052209</v>
      </c>
      <c r="AB163" s="102">
        <v>0.08</v>
      </c>
      <c r="AC163" s="6">
        <v>66000</v>
      </c>
      <c r="AD163" s="6">
        <v>76300</v>
      </c>
      <c r="AE163" s="7">
        <v>1.156060606060606</v>
      </c>
      <c r="AF163" s="6">
        <v>0</v>
      </c>
      <c r="AG163" s="6">
        <v>0</v>
      </c>
      <c r="AH163" s="7" t="s">
        <v>50</v>
      </c>
      <c r="AI163" s="17">
        <v>0</v>
      </c>
    </row>
    <row r="164" spans="1:35" x14ac:dyDescent="0.25">
      <c r="A164" s="104" t="str">
        <f t="shared" si="2"/>
        <v>North DakotaTeachers' Fund for Retirement</v>
      </c>
      <c r="B164" s="45" t="s">
        <v>117</v>
      </c>
      <c r="C164" s="46" t="s">
        <v>119</v>
      </c>
      <c r="D164" s="107">
        <v>7.7499999999999999E-2</v>
      </c>
      <c r="E164" s="97">
        <v>3589394</v>
      </c>
      <c r="F164" s="97">
        <v>2124335</v>
      </c>
      <c r="G164" s="98">
        <v>0.59200000000000008</v>
      </c>
      <c r="H164" s="19">
        <v>-2.8999999999999915E-2</v>
      </c>
      <c r="I164" s="97">
        <v>90351.746678010313</v>
      </c>
      <c r="J164" s="98">
        <v>0.98404433477506792</v>
      </c>
      <c r="K164" s="71">
        <v>-1441.6222224821977</v>
      </c>
      <c r="L164" s="107">
        <v>7.7499999999999999E-2</v>
      </c>
      <c r="M164" s="93">
        <v>3449777</v>
      </c>
      <c r="N164" s="94">
        <v>2141921</v>
      </c>
      <c r="O164" s="95">
        <v>0.621</v>
      </c>
      <c r="P164" s="19">
        <v>-4.500000000000004E-2</v>
      </c>
      <c r="Q164" s="96">
        <v>66851.704099510738</v>
      </c>
      <c r="R164" s="98">
        <v>1.245212434738268</v>
      </c>
      <c r="S164" s="71">
        <v>16392.869128643288</v>
      </c>
      <c r="T164" s="68">
        <v>0.08</v>
      </c>
      <c r="U164" s="52">
        <v>3138799.773</v>
      </c>
      <c r="V164" s="52">
        <v>2090977.0560000001</v>
      </c>
      <c r="W164" s="18">
        <v>0.66600000000000004</v>
      </c>
      <c r="X164" s="19">
        <v>7.7998711823546341E-2</v>
      </c>
      <c r="Y164" s="49">
        <v>90582.694247468156</v>
      </c>
      <c r="Z164" s="68">
        <v>0.73927038905214015</v>
      </c>
      <c r="AA164" s="71">
        <v>-23617.590629751314</v>
      </c>
      <c r="AB164" s="102">
        <v>0.08</v>
      </c>
      <c r="AC164" s="6">
        <v>2997139.0869999998</v>
      </c>
      <c r="AD164" s="6">
        <v>1762321.6440000001</v>
      </c>
      <c r="AE164" s="7">
        <v>0.5880012881764537</v>
      </c>
      <c r="AF164" s="6">
        <v>52396.152999999998</v>
      </c>
      <c r="AG164" s="6">
        <v>59352.86</v>
      </c>
      <c r="AH164" s="7">
        <v>1.1327713315135941</v>
      </c>
      <c r="AI164" s="17">
        <v>-6956.7070000000022</v>
      </c>
    </row>
    <row r="165" spans="1:35" x14ac:dyDescent="0.25">
      <c r="A165" s="104" t="str">
        <f t="shared" si="2"/>
        <v>OhioPublic Employees Retirement System</v>
      </c>
      <c r="B165" s="45" t="s">
        <v>120</v>
      </c>
      <c r="C165" s="46" t="s">
        <v>35</v>
      </c>
      <c r="D165" s="107">
        <v>7.4999999999999997E-2</v>
      </c>
      <c r="E165" s="97">
        <v>100166400</v>
      </c>
      <c r="F165" s="97">
        <v>77514200</v>
      </c>
      <c r="G165" s="98">
        <v>0.77390000000000003</v>
      </c>
      <c r="H165" s="19">
        <v>-3.7999999999999923E-2</v>
      </c>
      <c r="I165" s="97">
        <v>1799572.3686158904</v>
      </c>
      <c r="J165" s="98">
        <v>0.92744486817001737</v>
      </c>
      <c r="K165" s="71">
        <v>-130568.21044251998</v>
      </c>
      <c r="L165" s="107">
        <v>0.08</v>
      </c>
      <c r="M165" s="93">
        <v>91832200</v>
      </c>
      <c r="N165" s="94">
        <v>74560100</v>
      </c>
      <c r="O165" s="95">
        <v>0.81189999999999996</v>
      </c>
      <c r="P165" s="19">
        <v>-5.2600000000000091E-2</v>
      </c>
      <c r="Q165" s="96">
        <v>1376851.3549223281</v>
      </c>
      <c r="R165" s="98">
        <v>1.1810163336430353</v>
      </c>
      <c r="S165" s="71">
        <v>249232.58423948544</v>
      </c>
      <c r="T165" s="68">
        <v>0.08</v>
      </c>
      <c r="U165" s="52">
        <v>89017300</v>
      </c>
      <c r="V165" s="52">
        <v>76956200</v>
      </c>
      <c r="W165" s="18">
        <v>0.86450000000000005</v>
      </c>
      <c r="X165" s="19">
        <v>4.0500000000000091E-2</v>
      </c>
      <c r="Y165" s="49">
        <v>1326417.0419347968</v>
      </c>
      <c r="Z165" s="68">
        <v>1.1565051335542624</v>
      </c>
      <c r="AA165" s="71">
        <v>207591.07629665523</v>
      </c>
      <c r="AB165" s="102">
        <v>0.08</v>
      </c>
      <c r="AC165" s="6">
        <v>86552840.909090906</v>
      </c>
      <c r="AD165" s="6">
        <v>71319540.909090906</v>
      </c>
      <c r="AE165" s="7">
        <v>0.82399999999999995</v>
      </c>
      <c r="AF165" s="6">
        <v>1617185.67</v>
      </c>
      <c r="AG165" s="6">
        <v>1617185.67</v>
      </c>
      <c r="AH165" s="7">
        <v>1</v>
      </c>
      <c r="AI165" s="17">
        <v>0</v>
      </c>
    </row>
    <row r="166" spans="1:35" x14ac:dyDescent="0.25">
      <c r="A166" s="104" t="str">
        <f t="shared" si="2"/>
        <v>OhioState Teachers Retirement System</v>
      </c>
      <c r="B166" s="45" t="s">
        <v>120</v>
      </c>
      <c r="C166" s="46" t="s">
        <v>253</v>
      </c>
      <c r="D166" s="107">
        <v>7.7499999999999999E-2</v>
      </c>
      <c r="E166" s="97">
        <v>100756422</v>
      </c>
      <c r="F166" s="97">
        <v>67283408</v>
      </c>
      <c r="G166" s="98">
        <v>0.66799999999999993</v>
      </c>
      <c r="H166" s="19">
        <v>-5.3000000000000047E-2</v>
      </c>
      <c r="I166" s="97">
        <v>1776653.0484568069</v>
      </c>
      <c r="J166" s="98">
        <v>0.90274158701416152</v>
      </c>
      <c r="K166" s="71">
        <v>-172794.45591936097</v>
      </c>
      <c r="L166" s="107">
        <v>7.7499999999999999E-2</v>
      </c>
      <c r="M166" s="93">
        <v>99014654</v>
      </c>
      <c r="N166" s="94">
        <v>71377579</v>
      </c>
      <c r="O166" s="95">
        <v>0.72099999999999997</v>
      </c>
      <c r="P166" s="19">
        <v>-2.6000000000000023E-2</v>
      </c>
      <c r="Q166" s="96">
        <v>1692210.3703353484</v>
      </c>
      <c r="R166" s="98">
        <v>0.97827032616772081</v>
      </c>
      <c r="S166" s="71">
        <v>-36771.179402987473</v>
      </c>
      <c r="T166" s="68">
        <v>7.7499999999999999E-2</v>
      </c>
      <c r="U166" s="52">
        <v>96167057</v>
      </c>
      <c r="V166" s="52">
        <v>71843596</v>
      </c>
      <c r="W166" s="18">
        <v>0.747</v>
      </c>
      <c r="X166" s="19">
        <v>8.3999999999999964E-2</v>
      </c>
      <c r="Y166" s="49">
        <v>2101262.0635051299</v>
      </c>
      <c r="Z166" s="68">
        <v>0.7451728714930772</v>
      </c>
      <c r="AA166" s="71">
        <v>-535458.57788354345</v>
      </c>
      <c r="AB166" s="102">
        <v>7.7499999999999999E-2</v>
      </c>
      <c r="AC166" s="6">
        <v>94366694</v>
      </c>
      <c r="AD166" s="6">
        <v>62590786</v>
      </c>
      <c r="AE166" s="7">
        <v>0.66300000000000003</v>
      </c>
      <c r="AF166" s="6">
        <v>2910537</v>
      </c>
      <c r="AG166" s="6">
        <v>1338847.02</v>
      </c>
      <c r="AH166" s="7">
        <v>0.46</v>
      </c>
      <c r="AI166" s="17">
        <v>1571689.98</v>
      </c>
    </row>
    <row r="167" spans="1:35" x14ac:dyDescent="0.25">
      <c r="A167" s="104" t="str">
        <f t="shared" si="2"/>
        <v>OhioState Highway Patrol Retirement System</v>
      </c>
      <c r="B167" s="45" t="s">
        <v>120</v>
      </c>
      <c r="C167" s="46" t="s">
        <v>121</v>
      </c>
      <c r="D167" s="107">
        <v>7.7499999999999999E-2</v>
      </c>
      <c r="E167" s="97">
        <v>1137269.4979999999</v>
      </c>
      <c r="F167" s="97">
        <v>721685.65599999996</v>
      </c>
      <c r="G167" s="98">
        <v>0.63460000000000005</v>
      </c>
      <c r="H167" s="19">
        <v>8.0000000000002292E-4</v>
      </c>
      <c r="I167" s="97">
        <v>34986.859916033929</v>
      </c>
      <c r="J167" s="98">
        <v>0.75310984666791991</v>
      </c>
      <c r="K167" s="71">
        <v>-8637.9112092776231</v>
      </c>
      <c r="L167" s="107">
        <v>7.7499999999999999E-2</v>
      </c>
      <c r="M167" s="93">
        <v>1111064.399</v>
      </c>
      <c r="N167" s="94">
        <v>704225.03399999999</v>
      </c>
      <c r="O167" s="95">
        <v>0.63380000000000003</v>
      </c>
      <c r="P167" s="19">
        <v>-7.5400000000000023E-2</v>
      </c>
      <c r="Q167" s="96">
        <v>27876.52777326592</v>
      </c>
      <c r="R167" s="98">
        <v>0.85352930719618703</v>
      </c>
      <c r="S167" s="71">
        <v>-4083.0943359149933</v>
      </c>
      <c r="T167" s="68">
        <v>0.08</v>
      </c>
      <c r="U167" s="52">
        <v>1044345.838</v>
      </c>
      <c r="V167" s="52">
        <v>740661.88</v>
      </c>
      <c r="W167" s="18">
        <v>0.70920000000000005</v>
      </c>
      <c r="X167" s="19">
        <v>1.1200000000000099E-2</v>
      </c>
      <c r="Y167" s="49">
        <v>28445.388046695203</v>
      </c>
      <c r="Z167" s="68">
        <v>0.81564217177605469</v>
      </c>
      <c r="AA167" s="71">
        <v>-5244.1299632761002</v>
      </c>
      <c r="AB167" s="102">
        <v>0.08</v>
      </c>
      <c r="AC167" s="6">
        <v>989101.47</v>
      </c>
      <c r="AD167" s="6">
        <v>690605.58200000005</v>
      </c>
      <c r="AE167" s="7">
        <v>0.69799999999999995</v>
      </c>
      <c r="AF167" s="6">
        <v>35429.985000000001</v>
      </c>
      <c r="AG167" s="6">
        <v>22908.182000000001</v>
      </c>
      <c r="AH167" s="7">
        <v>0.64657611342482924</v>
      </c>
      <c r="AI167" s="17">
        <v>12521.803</v>
      </c>
    </row>
    <row r="168" spans="1:35" x14ac:dyDescent="0.25">
      <c r="A168" s="104" t="str">
        <f t="shared" si="2"/>
        <v>OklahomaPublic Employees Retirement System</v>
      </c>
      <c r="B168" s="45" t="s">
        <v>122</v>
      </c>
      <c r="C168" s="46" t="s">
        <v>35</v>
      </c>
      <c r="D168" s="107">
        <v>7.2499999999999995E-2</v>
      </c>
      <c r="E168" s="97">
        <v>9427810</v>
      </c>
      <c r="F168" s="97">
        <v>8435579</v>
      </c>
      <c r="G168" s="98">
        <v>0.89480000000000004</v>
      </c>
      <c r="H168" s="19">
        <v>-6.5199999999999925E-2</v>
      </c>
      <c r="I168" s="97">
        <v>128980.79458415303</v>
      </c>
      <c r="J168" s="98">
        <v>2.3814204410385722</v>
      </c>
      <c r="K168" s="71">
        <v>178176.70613994612</v>
      </c>
      <c r="L168" s="107">
        <v>7.4999999999999997E-2</v>
      </c>
      <c r="M168" s="93">
        <v>8996126</v>
      </c>
      <c r="N168" s="94">
        <v>8636442</v>
      </c>
      <c r="O168" s="95">
        <v>0.96</v>
      </c>
      <c r="P168" s="19">
        <v>-1.9000000000000017E-2</v>
      </c>
      <c r="Q168" s="96">
        <v>113737.94986054218</v>
      </c>
      <c r="R168" s="98">
        <v>2.6635248499955591</v>
      </c>
      <c r="S168" s="71">
        <v>189205.90598056081</v>
      </c>
      <c r="T168" s="68">
        <v>7.4999999999999997E-2</v>
      </c>
      <c r="U168" s="52">
        <v>8753669</v>
      </c>
      <c r="V168" s="52">
        <v>8570105</v>
      </c>
      <c r="W168" s="18">
        <v>0.97899999999999998</v>
      </c>
      <c r="X168" s="19">
        <v>0.16334151620653636</v>
      </c>
      <c r="Y168" s="49">
        <v>195290.66049989581</v>
      </c>
      <c r="Z168" s="68">
        <v>1.4868091779841717</v>
      </c>
      <c r="AA168" s="71">
        <v>95069.285905940225</v>
      </c>
      <c r="AB168" s="102">
        <v>7.4999999999999997E-2</v>
      </c>
      <c r="AC168" s="6">
        <v>8556121.9059999995</v>
      </c>
      <c r="AD168" s="6">
        <v>6978873.4210000001</v>
      </c>
      <c r="AE168" s="7">
        <v>0.81565848379346362</v>
      </c>
      <c r="AF168" s="6">
        <v>256596.98800000001</v>
      </c>
      <c r="AG168" s="6">
        <v>269940.03139999998</v>
      </c>
      <c r="AH168" s="7">
        <v>1.052</v>
      </c>
      <c r="AI168" s="17">
        <v>-13343.043399999966</v>
      </c>
    </row>
    <row r="169" spans="1:35" x14ac:dyDescent="0.25">
      <c r="A169" s="104" t="str">
        <f t="shared" si="2"/>
        <v>OklahomaFirefighters Pension and Retirement System</v>
      </c>
      <c r="B169" s="45" t="s">
        <v>122</v>
      </c>
      <c r="C169" s="46" t="s">
        <v>254</v>
      </c>
      <c r="D169" s="107">
        <v>7.4999999999999997E-2</v>
      </c>
      <c r="E169" s="97">
        <v>3477473.1039999998</v>
      </c>
      <c r="F169" s="97">
        <v>2255758.5970000001</v>
      </c>
      <c r="G169" s="98">
        <v>0.64870000000000005</v>
      </c>
      <c r="H169" s="19">
        <v>-3.3999999999999919E-2</v>
      </c>
      <c r="I169" s="97">
        <v>114993.88977884816</v>
      </c>
      <c r="J169" s="98">
        <v>1.1856819341261828</v>
      </c>
      <c r="K169" s="71">
        <v>21352.287866829603</v>
      </c>
      <c r="L169" s="107">
        <v>7.4999999999999997E-2</v>
      </c>
      <c r="M169" s="93">
        <v>3344974.6310000001</v>
      </c>
      <c r="N169" s="94">
        <v>2283566.3820000002</v>
      </c>
      <c r="O169" s="95">
        <v>0.68269999999999997</v>
      </c>
      <c r="P169" s="19">
        <v>1.4999999999999458E-3</v>
      </c>
      <c r="Q169" s="96">
        <v>113113.69910865434</v>
      </c>
      <c r="R169" s="98">
        <v>1.1926285034346222</v>
      </c>
      <c r="S169" s="71">
        <v>21788.922577254241</v>
      </c>
      <c r="T169" s="68">
        <v>7.4999999999999997E-2</v>
      </c>
      <c r="U169" s="52">
        <v>3225452.3859999999</v>
      </c>
      <c r="V169" s="52">
        <v>2197104.5430000001</v>
      </c>
      <c r="W169" s="18">
        <v>0.68120000000000003</v>
      </c>
      <c r="X169" s="19">
        <v>9.3364017501159968E-2</v>
      </c>
      <c r="Y169" s="49">
        <v>124623.92799516043</v>
      </c>
      <c r="Z169" s="68">
        <v>0.96215576889517618</v>
      </c>
      <c r="AA169" s="71">
        <v>-4716.2967322397744</v>
      </c>
      <c r="AB169" s="102">
        <v>7.4999999999999997E-2</v>
      </c>
      <c r="AC169" s="6">
        <v>3081898.361</v>
      </c>
      <c r="AD169" s="6">
        <v>1811650.7509999999</v>
      </c>
      <c r="AE169" s="7">
        <v>0.58783598249884006</v>
      </c>
      <c r="AF169" s="6">
        <v>159096.60999999999</v>
      </c>
      <c r="AG169" s="6">
        <v>105958.3423</v>
      </c>
      <c r="AH169" s="7">
        <v>0.66600000000000004</v>
      </c>
      <c r="AI169" s="17">
        <v>53138.267699999982</v>
      </c>
    </row>
    <row r="170" spans="1:35" x14ac:dyDescent="0.25">
      <c r="A170" s="104" t="str">
        <f t="shared" si="2"/>
        <v>OklahomaUniform Retirement System for Judges and Justices</v>
      </c>
      <c r="B170" s="45" t="s">
        <v>122</v>
      </c>
      <c r="C170" s="46" t="s">
        <v>123</v>
      </c>
      <c r="D170" s="107">
        <v>7.2499999999999995E-2</v>
      </c>
      <c r="E170" s="97">
        <v>276434</v>
      </c>
      <c r="F170" s="97">
        <v>293727</v>
      </c>
      <c r="G170" s="98">
        <v>1.0626</v>
      </c>
      <c r="H170" s="19">
        <v>-6.8400000000000016E-2</v>
      </c>
      <c r="I170" s="97">
        <v>4307.6323676014154</v>
      </c>
      <c r="J170" s="98">
        <v>1.4037284945923378</v>
      </c>
      <c r="K170" s="71">
        <v>1739.1139310289473</v>
      </c>
      <c r="L170" s="107">
        <v>7.4999999999999997E-2</v>
      </c>
      <c r="M170" s="93">
        <v>266400</v>
      </c>
      <c r="N170" s="94">
        <v>301296</v>
      </c>
      <c r="O170" s="95">
        <v>1.131</v>
      </c>
      <c r="P170" s="19">
        <v>-3.3900000000000041E-2</v>
      </c>
      <c r="Q170" s="96">
        <v>3595.2844848947598</v>
      </c>
      <c r="R170" s="98">
        <v>1.5269926125064939</v>
      </c>
      <c r="S170" s="71">
        <v>1894.6883633987536</v>
      </c>
      <c r="T170" s="68">
        <v>7.4999999999999997E-2</v>
      </c>
      <c r="U170" s="52">
        <v>258788</v>
      </c>
      <c r="V170" s="52">
        <v>301469</v>
      </c>
      <c r="W170" s="18">
        <v>1.1649</v>
      </c>
      <c r="X170" s="19">
        <v>0.19193492801077139</v>
      </c>
      <c r="Y170" s="49">
        <v>6189.6746598567152</v>
      </c>
      <c r="Z170" s="68">
        <v>0.77238091123199293</v>
      </c>
      <c r="AA170" s="71">
        <v>-1408.8881058470097</v>
      </c>
      <c r="AB170" s="102">
        <v>7.4999999999999997E-2</v>
      </c>
      <c r="AC170" s="6">
        <v>254408.96299999999</v>
      </c>
      <c r="AD170" s="6">
        <v>247531.035</v>
      </c>
      <c r="AE170" s="7">
        <v>0.97296507198922866</v>
      </c>
      <c r="AF170" s="6">
        <v>7385.4949999999999</v>
      </c>
      <c r="AG170" s="6">
        <v>4128.4916999999996</v>
      </c>
      <c r="AH170" s="7">
        <v>0.55900000000000005</v>
      </c>
      <c r="AI170" s="17">
        <v>3257.0033000000003</v>
      </c>
    </row>
    <row r="171" spans="1:35" x14ac:dyDescent="0.25">
      <c r="A171" s="104" t="str">
        <f t="shared" si="2"/>
        <v>OklahomaPolice Pension and Retirement System</v>
      </c>
      <c r="B171" s="45" t="s">
        <v>122</v>
      </c>
      <c r="C171" s="46" t="s">
        <v>124</v>
      </c>
      <c r="D171" s="107">
        <v>7.4999999999999997E-2</v>
      </c>
      <c r="E171" s="97">
        <v>2354815</v>
      </c>
      <c r="F171" s="97">
        <v>2201671</v>
      </c>
      <c r="G171" s="98">
        <v>0.93500000000000005</v>
      </c>
      <c r="H171" s="19">
        <v>-6.3199999999999923E-2</v>
      </c>
      <c r="I171" s="97">
        <v>34337.888476419677</v>
      </c>
      <c r="J171" s="98">
        <v>2.2479346494072905</v>
      </c>
      <c r="K171" s="71">
        <v>42851.440817207425</v>
      </c>
      <c r="L171" s="107">
        <v>7.4999999999999997E-2</v>
      </c>
      <c r="M171" s="93">
        <v>2269073.426</v>
      </c>
      <c r="N171" s="94">
        <v>2264996</v>
      </c>
      <c r="O171" s="95">
        <v>0.99819999999999998</v>
      </c>
      <c r="P171" s="19">
        <v>-1.7100000000000115E-2</v>
      </c>
      <c r="Q171" s="96">
        <v>28358.411328672759</v>
      </c>
      <c r="R171" s="98">
        <v>2.6598754553126631</v>
      </c>
      <c r="S171" s="71">
        <v>47071.430916124482</v>
      </c>
      <c r="T171" s="68">
        <v>7.4999999999999997E-2</v>
      </c>
      <c r="U171" s="52">
        <v>2204797</v>
      </c>
      <c r="V171" s="52">
        <v>2238466</v>
      </c>
      <c r="W171" s="18">
        <v>1.0153000000000001</v>
      </c>
      <c r="X171" s="19">
        <v>0.12256077179652658</v>
      </c>
      <c r="Y171" s="49">
        <v>41671.065820475211</v>
      </c>
      <c r="Z171" s="68">
        <v>1.6639486231520273</v>
      </c>
      <c r="AA171" s="71">
        <v>27667.446776782017</v>
      </c>
      <c r="AB171" s="102">
        <v>7.4999999999999997E-2</v>
      </c>
      <c r="AC171" s="6">
        <v>2131172.1719999998</v>
      </c>
      <c r="AD171" s="6">
        <v>1902581</v>
      </c>
      <c r="AE171" s="7">
        <v>0.89273922820347351</v>
      </c>
      <c r="AF171" s="6">
        <v>79314</v>
      </c>
      <c r="AG171" s="6">
        <v>66057</v>
      </c>
      <c r="AH171" s="13">
        <v>0.83285422497919659</v>
      </c>
      <c r="AI171" s="17">
        <v>13257</v>
      </c>
    </row>
    <row r="172" spans="1:35" x14ac:dyDescent="0.25">
      <c r="A172" s="104" t="str">
        <f t="shared" si="2"/>
        <v>OklahomaTeachers' Retirement System</v>
      </c>
      <c r="B172" s="45" t="s">
        <v>122</v>
      </c>
      <c r="C172" s="46" t="s">
        <v>21</v>
      </c>
      <c r="D172" s="107">
        <v>7.4999999999999997E-2</v>
      </c>
      <c r="E172" s="97">
        <v>22193244.471999999</v>
      </c>
      <c r="F172" s="97">
        <v>13814102.654999999</v>
      </c>
      <c r="G172" s="98">
        <v>0.62240000000000006</v>
      </c>
      <c r="H172" s="19">
        <v>-8.0699999999999883E-2</v>
      </c>
      <c r="I172" s="97">
        <v>611023.98606170202</v>
      </c>
      <c r="J172" s="98">
        <v>1.2338042628756118</v>
      </c>
      <c r="K172" s="71">
        <v>142860.0126604744</v>
      </c>
      <c r="L172" s="107">
        <v>0.08</v>
      </c>
      <c r="M172" s="93">
        <v>20551132.567000002</v>
      </c>
      <c r="N172" s="94">
        <v>14449506.469000001</v>
      </c>
      <c r="O172" s="95">
        <v>0.70309999999999995</v>
      </c>
      <c r="P172" s="19">
        <v>-2.1200000000000108E-2</v>
      </c>
      <c r="Q172" s="96">
        <v>533482.57505987631</v>
      </c>
      <c r="R172" s="98">
        <v>1.4190139298953137</v>
      </c>
      <c r="S172" s="71">
        <v>223536.63030651049</v>
      </c>
      <c r="T172" s="68">
        <v>0.08</v>
      </c>
      <c r="U172" s="52">
        <v>19646619.191</v>
      </c>
      <c r="V172" s="52">
        <v>14229481.368000001</v>
      </c>
      <c r="W172" s="18">
        <v>0.72430000000000005</v>
      </c>
      <c r="X172" s="19">
        <v>0.15185694468890532</v>
      </c>
      <c r="Y172" s="49">
        <v>671865.96127177554</v>
      </c>
      <c r="Z172" s="68">
        <v>1.0936566761703559</v>
      </c>
      <c r="AA172" s="71">
        <v>62924.732764715562</v>
      </c>
      <c r="AB172" s="102">
        <v>0.08</v>
      </c>
      <c r="AC172" s="6">
        <v>18973166.739</v>
      </c>
      <c r="AD172" s="6">
        <v>10861057.537</v>
      </c>
      <c r="AE172" s="7">
        <v>0.57244305531109474</v>
      </c>
      <c r="AF172" s="6">
        <v>619805.64</v>
      </c>
      <c r="AG172" s="6">
        <v>701000.17879999999</v>
      </c>
      <c r="AH172" s="7">
        <v>1.131</v>
      </c>
      <c r="AI172" s="17">
        <v>-81194.53879999998</v>
      </c>
    </row>
    <row r="173" spans="1:35" x14ac:dyDescent="0.25">
      <c r="A173" s="104" t="str">
        <f t="shared" si="2"/>
        <v>OklahomaLaw Enforcement Retirement System</v>
      </c>
      <c r="B173" s="45" t="s">
        <v>122</v>
      </c>
      <c r="C173" s="46" t="s">
        <v>125</v>
      </c>
      <c r="D173" s="107">
        <v>7.4999999999999997E-2</v>
      </c>
      <c r="E173" s="97">
        <v>1042544</v>
      </c>
      <c r="F173" s="97">
        <v>853584</v>
      </c>
      <c r="G173" s="98">
        <v>0.81879999999999997</v>
      </c>
      <c r="H173" s="19">
        <v>-7.7400000000000024E-2</v>
      </c>
      <c r="I173" s="97">
        <v>23786.329683402597</v>
      </c>
      <c r="J173" s="98">
        <v>1.4471544414245221</v>
      </c>
      <c r="K173" s="71">
        <v>10636.162963121416</v>
      </c>
      <c r="L173" s="107">
        <v>7.4999999999999997E-2</v>
      </c>
      <c r="M173" s="93">
        <v>998863</v>
      </c>
      <c r="N173" s="94">
        <v>895141</v>
      </c>
      <c r="O173" s="95">
        <v>0.8962</v>
      </c>
      <c r="P173" s="19">
        <v>-6.4100000000000046E-2</v>
      </c>
      <c r="Q173" s="96">
        <v>18188.256987611792</v>
      </c>
      <c r="R173" s="98">
        <v>1.8412053439956249</v>
      </c>
      <c r="S173" s="71">
        <v>15300.058975944805</v>
      </c>
      <c r="T173" s="68">
        <v>7.4999999999999997E-2</v>
      </c>
      <c r="U173" s="52">
        <v>916259.86399999994</v>
      </c>
      <c r="V173" s="52">
        <v>879906.49600000004</v>
      </c>
      <c r="W173" s="18">
        <v>0.96030000000000004</v>
      </c>
      <c r="X173" s="19">
        <v>0.14606165044969455</v>
      </c>
      <c r="Y173" s="49">
        <v>23058.12474677245</v>
      </c>
      <c r="Z173" s="68">
        <v>1.3368847569817954</v>
      </c>
      <c r="AA173" s="71">
        <v>7767.930751772361</v>
      </c>
      <c r="AB173" s="102">
        <v>7.4999999999999997E-2</v>
      </c>
      <c r="AC173" s="6">
        <v>890554.95900000003</v>
      </c>
      <c r="AD173" s="6">
        <v>725124</v>
      </c>
      <c r="AE173" s="13">
        <v>0.8142383495503055</v>
      </c>
      <c r="AF173" s="6">
        <v>44734</v>
      </c>
      <c r="AG173" s="6">
        <v>27964</v>
      </c>
      <c r="AH173" s="13">
        <v>0.62511736039701349</v>
      </c>
      <c r="AI173" s="17">
        <v>16770</v>
      </c>
    </row>
    <row r="174" spans="1:35" x14ac:dyDescent="0.25">
      <c r="A174" s="104" t="str">
        <f t="shared" si="2"/>
        <v>OklahomaWildlife Conservation Retirement Plan</v>
      </c>
      <c r="B174" s="45" t="s">
        <v>122</v>
      </c>
      <c r="C174" s="46" t="s">
        <v>126</v>
      </c>
      <c r="D174" s="107">
        <v>7.0000000000000007E-2</v>
      </c>
      <c r="E174" s="97">
        <v>118719.84299999999</v>
      </c>
      <c r="F174" s="97">
        <v>99138.362999999998</v>
      </c>
      <c r="G174" s="98">
        <v>0.83510000000000006</v>
      </c>
      <c r="H174" s="19">
        <v>-5.0599999999999978E-2</v>
      </c>
      <c r="I174" s="97">
        <v>2065.0114018406875</v>
      </c>
      <c r="J174" s="98">
        <v>1.853408536495361</v>
      </c>
      <c r="K174" s="71">
        <v>1762.2983582910947</v>
      </c>
      <c r="L174" s="107">
        <v>7.0000000000000007E-2</v>
      </c>
      <c r="M174" s="93">
        <v>112826.675</v>
      </c>
      <c r="N174" s="94">
        <v>99931.274000000005</v>
      </c>
      <c r="O174" s="95">
        <v>0.88570000000000004</v>
      </c>
      <c r="P174" s="19">
        <v>3.0999999999999917E-3</v>
      </c>
      <c r="Q174" s="96">
        <v>2061.521346582264</v>
      </c>
      <c r="R174" s="98">
        <v>2.1611202085237626</v>
      </c>
      <c r="S174" s="71">
        <v>2393.6740958197865</v>
      </c>
      <c r="T174" s="68">
        <v>7.0000000000000007E-2</v>
      </c>
      <c r="U174" s="52">
        <v>109297.27099999999</v>
      </c>
      <c r="V174" s="52">
        <v>96461.48</v>
      </c>
      <c r="W174" s="18">
        <v>0.88260000000000005</v>
      </c>
      <c r="X174" s="19">
        <v>0.10648120379905535</v>
      </c>
      <c r="Y174" s="49">
        <v>2670.0554798022627</v>
      </c>
      <c r="Z174" s="68">
        <v>1.6658659790951245</v>
      </c>
      <c r="AA174" s="71">
        <v>1777.8991062968357</v>
      </c>
      <c r="AB174" s="102">
        <v>7.0000000000000007E-2</v>
      </c>
      <c r="AC174" s="6">
        <v>104809.951</v>
      </c>
      <c r="AD174" s="6">
        <v>81344.972999999998</v>
      </c>
      <c r="AE174" s="7">
        <v>0.7761187962009447</v>
      </c>
      <c r="AF174" s="6">
        <v>4267</v>
      </c>
      <c r="AG174" s="6">
        <v>4100</v>
      </c>
      <c r="AH174" s="7">
        <v>0.96086243262245141</v>
      </c>
      <c r="AI174" s="17">
        <v>167</v>
      </c>
    </row>
    <row r="175" spans="1:35" x14ac:dyDescent="0.25">
      <c r="A175" s="104" t="str">
        <f t="shared" si="2"/>
        <v>OregonPublic Employees Retirement System</v>
      </c>
      <c r="B175" s="45" t="s">
        <v>127</v>
      </c>
      <c r="C175" s="46" t="s">
        <v>35</v>
      </c>
      <c r="D175" s="107">
        <v>7.4999999999999997E-2</v>
      </c>
      <c r="E175" s="97">
        <v>77094400</v>
      </c>
      <c r="F175" s="97">
        <v>62082100</v>
      </c>
      <c r="G175" s="98">
        <v>0.80500000000000005</v>
      </c>
      <c r="H175" s="19">
        <v>-0.11399999999999999</v>
      </c>
      <c r="I175" s="97">
        <v>1447026.2669606612</v>
      </c>
      <c r="J175" s="98">
        <v>0.70106796638091951</v>
      </c>
      <c r="K175" s="71">
        <v>-432562.50468277687</v>
      </c>
      <c r="L175" s="107">
        <v>7.7499999999999999E-2</v>
      </c>
      <c r="M175" s="93">
        <v>70665100</v>
      </c>
      <c r="N175" s="94">
        <v>64923600</v>
      </c>
      <c r="O175" s="95">
        <v>0.91900000000000004</v>
      </c>
      <c r="P175" s="19">
        <v>-0.11699999999999999</v>
      </c>
      <c r="Q175" s="96">
        <v>770913.7277505016</v>
      </c>
      <c r="R175" s="98">
        <v>1.5125112688965481</v>
      </c>
      <c r="S175" s="71">
        <v>395101.97281917767</v>
      </c>
      <c r="T175" s="68">
        <v>7.7499999999999999E-2</v>
      </c>
      <c r="U175" s="52">
        <v>63134800</v>
      </c>
      <c r="V175" s="52">
        <v>65401500</v>
      </c>
      <c r="W175" s="18">
        <v>1.036</v>
      </c>
      <c r="X175" s="19">
        <v>7.7210283479461239E-2</v>
      </c>
      <c r="Y175" s="49">
        <v>1399916.1872885996</v>
      </c>
      <c r="Z175" s="68">
        <v>0.67861368829167901</v>
      </c>
      <c r="AA175" s="71">
        <v>-449913.90013345808</v>
      </c>
      <c r="AB175" s="102">
        <v>7.7499999999999999E-2</v>
      </c>
      <c r="AC175" s="6">
        <v>62593600</v>
      </c>
      <c r="AD175" s="6">
        <v>60014100</v>
      </c>
      <c r="AE175" s="7">
        <v>0.95878971652053879</v>
      </c>
      <c r="AF175" s="6" t="s">
        <v>50</v>
      </c>
      <c r="AG175" s="6">
        <v>834161.6</v>
      </c>
      <c r="AH175" s="7" t="s">
        <v>50</v>
      </c>
      <c r="AI175" s="17" t="s">
        <v>50</v>
      </c>
    </row>
    <row r="176" spans="1:35" x14ac:dyDescent="0.25">
      <c r="A176" s="104" t="str">
        <f t="shared" si="2"/>
        <v>PennsylvaniaState Employees' Retirement system</v>
      </c>
      <c r="B176" s="45" t="s">
        <v>129</v>
      </c>
      <c r="C176" s="46" t="s">
        <v>130</v>
      </c>
      <c r="D176" s="107">
        <v>7.2499999999999995E-2</v>
      </c>
      <c r="E176" s="97">
        <v>45648000</v>
      </c>
      <c r="F176" s="97">
        <v>26388000</v>
      </c>
      <c r="G176" s="98">
        <v>0.57799999999999996</v>
      </c>
      <c r="H176" s="19">
        <v>-1.100000000000001E-2</v>
      </c>
      <c r="I176" s="97">
        <v>1927991.7246251053</v>
      </c>
      <c r="J176" s="98">
        <v>0.87226795233360599</v>
      </c>
      <c r="K176" s="71">
        <v>-246266.33087022719</v>
      </c>
      <c r="L176" s="107">
        <v>7.4999999999999997E-2</v>
      </c>
      <c r="M176" s="93">
        <v>44239000</v>
      </c>
      <c r="N176" s="94">
        <v>26055000</v>
      </c>
      <c r="O176" s="95">
        <v>0.58899999999999997</v>
      </c>
      <c r="P176" s="19">
        <v>-5.9000000000000052E-2</v>
      </c>
      <c r="Q176" s="96">
        <v>1683577.1908281045</v>
      </c>
      <c r="R176" s="98">
        <v>0.83754877394882432</v>
      </c>
      <c r="S176" s="71">
        <v>-273499.17880181968</v>
      </c>
      <c r="T176" s="68">
        <v>7.4999999999999997E-2</v>
      </c>
      <c r="U176" s="52">
        <v>42195000</v>
      </c>
      <c r="V176" s="52">
        <v>27338000</v>
      </c>
      <c r="W176" s="18">
        <v>0.64800000000000002</v>
      </c>
      <c r="X176" s="19">
        <v>5.5967322764115424E-2</v>
      </c>
      <c r="Y176" s="49">
        <v>1589248.1232341027</v>
      </c>
      <c r="Z176" s="68">
        <v>0.70719927550595896</v>
      </c>
      <c r="AA176" s="71">
        <v>-465333.0018837403</v>
      </c>
      <c r="AB176" s="102">
        <v>7.4999999999999997E-2</v>
      </c>
      <c r="AC176" s="6">
        <v>43874580</v>
      </c>
      <c r="AD176" s="6">
        <v>25975185.059999999</v>
      </c>
      <c r="AE176" s="7">
        <v>0.5920326772358846</v>
      </c>
      <c r="AF176" s="6">
        <v>1314295</v>
      </c>
      <c r="AG176" s="6">
        <v>790996</v>
      </c>
      <c r="AH176" s="7">
        <v>0.60184053047451291</v>
      </c>
      <c r="AI176" s="17">
        <v>523299</v>
      </c>
    </row>
    <row r="177" spans="1:35" x14ac:dyDescent="0.25">
      <c r="A177" s="104" t="str">
        <f t="shared" si="2"/>
        <v>PennsylvaniaPublic School Employees' Retirement System</v>
      </c>
      <c r="B177" s="45" t="s">
        <v>129</v>
      </c>
      <c r="C177" s="46" t="s">
        <v>47</v>
      </c>
      <c r="D177" s="107">
        <v>7.2499999999999995E-2</v>
      </c>
      <c r="E177" s="97">
        <v>99388887</v>
      </c>
      <c r="F177" s="97">
        <v>49832060</v>
      </c>
      <c r="G177" s="98">
        <v>0.50139999999999996</v>
      </c>
      <c r="H177" s="19">
        <v>-4.2200000000000015E-2</v>
      </c>
      <c r="I177" s="97">
        <v>4155356.3554079449</v>
      </c>
      <c r="J177" s="98">
        <v>0.79582930324105983</v>
      </c>
      <c r="K177" s="71">
        <v>-848402.00236533023</v>
      </c>
      <c r="L177" s="107">
        <v>7.4999999999999997E-2</v>
      </c>
      <c r="M177" s="93">
        <v>94900830</v>
      </c>
      <c r="N177" s="94">
        <v>51585521</v>
      </c>
      <c r="O177" s="95">
        <v>0.54359999999999997</v>
      </c>
      <c r="P177" s="19">
        <v>-2.8800000000000048E-2</v>
      </c>
      <c r="Q177" s="96">
        <v>3877318.2402253756</v>
      </c>
      <c r="R177" s="98">
        <v>0.69438406594061386</v>
      </c>
      <c r="S177" s="71">
        <v>-1184970.2356319735</v>
      </c>
      <c r="T177" s="68">
        <v>7.4999999999999997E-2</v>
      </c>
      <c r="U177" s="52">
        <v>92560832</v>
      </c>
      <c r="V177" s="52">
        <v>52980115</v>
      </c>
      <c r="W177" s="18">
        <v>0.57240000000000002</v>
      </c>
      <c r="X177" s="19">
        <v>-6.5199823443253146E-2</v>
      </c>
      <c r="Y177" s="49">
        <v>4206725.910399612</v>
      </c>
      <c r="Z177" s="68">
        <v>0.49098436547507834</v>
      </c>
      <c r="AA177" s="71">
        <v>-2141289.2585544875</v>
      </c>
      <c r="AB177" s="102">
        <v>7.4999999999999997E-2</v>
      </c>
      <c r="AC177" s="6">
        <v>89951816</v>
      </c>
      <c r="AD177" s="6">
        <v>57353262</v>
      </c>
      <c r="AE177" s="7">
        <v>0.63759982344325317</v>
      </c>
      <c r="AF177" s="6">
        <v>3110429</v>
      </c>
      <c r="AG177" s="6">
        <v>1434815</v>
      </c>
      <c r="AH177" s="7">
        <v>0.46129167391379133</v>
      </c>
      <c r="AI177" s="17">
        <v>1675614</v>
      </c>
    </row>
    <row r="178" spans="1:35" x14ac:dyDescent="0.25">
      <c r="A178" s="104" t="str">
        <f t="shared" si="2"/>
        <v>Rhode IslandEmployees' Retirement System - State Employees</v>
      </c>
      <c r="B178" s="45" t="s">
        <v>131</v>
      </c>
      <c r="C178" s="46" t="s">
        <v>132</v>
      </c>
      <c r="D178" s="107">
        <v>7.4999999999999997E-2</v>
      </c>
      <c r="E178" s="97">
        <v>4410709.1100000003</v>
      </c>
      <c r="F178" s="97">
        <v>2288446.139</v>
      </c>
      <c r="G178" s="98">
        <v>0.51900000000000002</v>
      </c>
      <c r="H178" s="19">
        <v>-3.1000000000000028E-2</v>
      </c>
      <c r="I178" s="97">
        <v>165467.93506359315</v>
      </c>
      <c r="J178" s="98">
        <v>0.99964266902593113</v>
      </c>
      <c r="K178" s="71">
        <v>-59.126818413438741</v>
      </c>
      <c r="L178" s="107">
        <v>7.4999999999999997E-2</v>
      </c>
      <c r="M178" s="93">
        <v>4417358.7680000002</v>
      </c>
      <c r="N178" s="94">
        <v>2430930.4759999998</v>
      </c>
      <c r="O178" s="95">
        <v>0.55000000000000004</v>
      </c>
      <c r="P178" s="19">
        <v>-3.5999999999999921E-2</v>
      </c>
      <c r="Q178" s="96">
        <v>162120.19415692316</v>
      </c>
      <c r="R178" s="98">
        <v>0.99705377806247086</v>
      </c>
      <c r="S178" s="71">
        <v>-477.6420725416101</v>
      </c>
      <c r="T178" s="68">
        <v>7.4999999999999997E-2</v>
      </c>
      <c r="U178" s="52">
        <v>4302186.2060000002</v>
      </c>
      <c r="V178" s="52">
        <v>2520281.2489999998</v>
      </c>
      <c r="W178" s="18">
        <v>0.58599999999999997</v>
      </c>
      <c r="X178" s="19">
        <v>2.0827199315893608E-2</v>
      </c>
      <c r="Y178" s="49">
        <v>174450.88670931567</v>
      </c>
      <c r="Z178" s="68">
        <v>0.90137212087581142</v>
      </c>
      <c r="AA178" s="71">
        <v>-17205.720967473899</v>
      </c>
      <c r="AB178" s="102">
        <v>7.4999999999999997E-2</v>
      </c>
      <c r="AC178" s="6">
        <v>4266053.1629999997</v>
      </c>
      <c r="AD178" s="6">
        <v>2411057.2140000002</v>
      </c>
      <c r="AE178" s="7">
        <v>0.56517280068410636</v>
      </c>
      <c r="AF178" s="6">
        <v>136615.34899999999</v>
      </c>
      <c r="AG178" s="6">
        <v>136615.34899999999</v>
      </c>
      <c r="AH178" s="7">
        <v>1</v>
      </c>
      <c r="AI178" s="17">
        <v>0</v>
      </c>
    </row>
    <row r="179" spans="1:35" x14ac:dyDescent="0.25">
      <c r="A179" s="104" t="str">
        <f t="shared" si="2"/>
        <v>Rhode IslandEmployees' Retirement System - Teachers</v>
      </c>
      <c r="B179" s="45" t="s">
        <v>131</v>
      </c>
      <c r="C179" s="46" t="s">
        <v>133</v>
      </c>
      <c r="D179" s="107">
        <v>7.4999999999999997E-2</v>
      </c>
      <c r="E179" s="97">
        <v>6494164.0640000002</v>
      </c>
      <c r="F179" s="97">
        <v>3510586.5380000002</v>
      </c>
      <c r="G179" s="98">
        <v>0.54100000000000004</v>
      </c>
      <c r="H179" s="19">
        <v>-3.499999999999992E-2</v>
      </c>
      <c r="I179" s="97">
        <v>233594.47555177019</v>
      </c>
      <c r="J179" s="98">
        <v>1.0012030160476812</v>
      </c>
      <c r="K179" s="71">
        <v>281.01790273847291</v>
      </c>
      <c r="L179" s="107">
        <v>7.4999999999999997E-2</v>
      </c>
      <c r="M179" s="93">
        <v>6486028.2860000003</v>
      </c>
      <c r="N179" s="94">
        <v>3733025.5980000002</v>
      </c>
      <c r="O179" s="95">
        <v>0.57599999999999996</v>
      </c>
      <c r="P179" s="19">
        <v>-3.8000000000000034E-2</v>
      </c>
      <c r="Q179" s="96">
        <v>218517.16558510051</v>
      </c>
      <c r="R179" s="98">
        <v>1.0339067170523804</v>
      </c>
      <c r="S179" s="71">
        <v>7409.1997045821336</v>
      </c>
      <c r="T179" s="68">
        <v>7.4999999999999997E-2</v>
      </c>
      <c r="U179" s="52">
        <v>6309901.4110000003</v>
      </c>
      <c r="V179" s="52">
        <v>3875901.0329999998</v>
      </c>
      <c r="W179" s="18">
        <v>0.61399999999999999</v>
      </c>
      <c r="X179" s="19">
        <v>2.3799931837232724E-2</v>
      </c>
      <c r="Y179" s="49">
        <v>243088.61778583005</v>
      </c>
      <c r="Z179" s="68">
        <v>0.8439542644919944</v>
      </c>
      <c r="AA179" s="71">
        <v>-37932.942156014295</v>
      </c>
      <c r="AB179" s="102">
        <v>7.4999999999999997E-2</v>
      </c>
      <c r="AC179" s="6">
        <v>6265311.9450000003</v>
      </c>
      <c r="AD179" s="6">
        <v>3697787.537</v>
      </c>
      <c r="AE179" s="7">
        <v>0.59020006816276727</v>
      </c>
      <c r="AF179" s="6">
        <v>179147.51999999999</v>
      </c>
      <c r="AG179" s="6">
        <v>179147.51999999999</v>
      </c>
      <c r="AH179" s="7">
        <v>1</v>
      </c>
      <c r="AI179" s="17">
        <v>0</v>
      </c>
    </row>
    <row r="180" spans="1:35" x14ac:dyDescent="0.25">
      <c r="A180" s="104" t="str">
        <f t="shared" si="2"/>
        <v>Rhode IslandState Police Retirement Benefits Trust</v>
      </c>
      <c r="B180" s="45" t="s">
        <v>131</v>
      </c>
      <c r="C180" s="46" t="s">
        <v>134</v>
      </c>
      <c r="D180" s="107">
        <v>7.4999999999999997E-2</v>
      </c>
      <c r="E180" s="97">
        <v>125557.246</v>
      </c>
      <c r="F180" s="97">
        <v>116316.58199999999</v>
      </c>
      <c r="G180" s="98">
        <v>0.92599999999999993</v>
      </c>
      <c r="H180" s="19">
        <v>-2.4000000000000021E-2</v>
      </c>
      <c r="I180" s="97">
        <v>2657.111022648829</v>
      </c>
      <c r="J180" s="98">
        <v>1.5626429151136578</v>
      </c>
      <c r="K180" s="71">
        <v>1495.0046915637695</v>
      </c>
      <c r="L180" s="107">
        <v>7.4999999999999997E-2</v>
      </c>
      <c r="M180" s="93">
        <v>120907.073</v>
      </c>
      <c r="N180" s="94">
        <v>114905.59299999999</v>
      </c>
      <c r="O180" s="95">
        <v>0.95</v>
      </c>
      <c r="P180" s="19">
        <v>-2.0000000000000018E-2</v>
      </c>
      <c r="Q180" s="96">
        <v>2653.3218849599007</v>
      </c>
      <c r="R180" s="98">
        <v>1.3412415491409975</v>
      </c>
      <c r="S180" s="71">
        <v>905.42367039342798</v>
      </c>
      <c r="T180" s="68">
        <v>7.4999999999999997E-2</v>
      </c>
      <c r="U180" s="52">
        <v>113017.758</v>
      </c>
      <c r="V180" s="52">
        <v>109678.38099999999</v>
      </c>
      <c r="W180" s="18">
        <v>0.97</v>
      </c>
      <c r="X180" s="19">
        <v>6.0999999999999943E-2</v>
      </c>
      <c r="Y180" s="49">
        <v>3780.2648115813063</v>
      </c>
      <c r="Z180" s="68">
        <v>0.91357071323862782</v>
      </c>
      <c r="AA180" s="71">
        <v>-326.72559143408535</v>
      </c>
      <c r="AB180" s="102">
        <v>7.4999999999999997E-2</v>
      </c>
      <c r="AC180" s="6">
        <v>102259.43799999999</v>
      </c>
      <c r="AD180" s="6">
        <v>92916.758000000002</v>
      </c>
      <c r="AE180" s="7">
        <v>0.90900000000000003</v>
      </c>
      <c r="AF180" s="6">
        <v>2103.2089999999998</v>
      </c>
      <c r="AG180" s="6">
        <v>2103.2089999999998</v>
      </c>
      <c r="AH180" s="7">
        <v>1</v>
      </c>
      <c r="AI180" s="17">
        <v>0</v>
      </c>
    </row>
    <row r="181" spans="1:35" x14ac:dyDescent="0.25">
      <c r="A181" s="104" t="str">
        <f t="shared" si="2"/>
        <v>Rhode IslandJudicial Retirement Benefits Trusts</v>
      </c>
      <c r="B181" s="45" t="s">
        <v>131</v>
      </c>
      <c r="C181" s="46" t="s">
        <v>135</v>
      </c>
      <c r="D181" s="107">
        <v>7.4999999999999997E-2</v>
      </c>
      <c r="E181" s="97">
        <v>66951.366999999998</v>
      </c>
      <c r="F181" s="97">
        <v>60418.485000000001</v>
      </c>
      <c r="G181" s="98">
        <v>0.90200000000000002</v>
      </c>
      <c r="H181" s="19">
        <v>-4.0999999999999925E-2</v>
      </c>
      <c r="I181" s="97">
        <v>2035.1666213099265</v>
      </c>
      <c r="J181" s="98">
        <v>1.2278019858287077</v>
      </c>
      <c r="K181" s="71">
        <v>463.61499782670262</v>
      </c>
      <c r="L181" s="107">
        <v>7.4999999999999997E-2</v>
      </c>
      <c r="M181" s="93">
        <v>63085.294999999998</v>
      </c>
      <c r="N181" s="94">
        <v>59509.873</v>
      </c>
      <c r="O181" s="95">
        <v>0.94299999999999995</v>
      </c>
      <c r="P181" s="19">
        <v>5.9999999999998943E-3</v>
      </c>
      <c r="Q181" s="96">
        <v>2144.3657095744384</v>
      </c>
      <c r="R181" s="98">
        <v>1.3100202951046991</v>
      </c>
      <c r="S181" s="71">
        <v>664.79689009466483</v>
      </c>
      <c r="T181" s="68">
        <v>7.4999999999999997E-2</v>
      </c>
      <c r="U181" s="52">
        <v>59933.760999999999</v>
      </c>
      <c r="V181" s="52">
        <v>56172.243000000002</v>
      </c>
      <c r="W181" s="18">
        <v>0.93700000000000006</v>
      </c>
      <c r="X181" s="19">
        <v>7.2000000000000064E-2</v>
      </c>
      <c r="Y181" s="49">
        <v>2477.3559876748504</v>
      </c>
      <c r="Z181" s="68">
        <v>1.0645088192614869</v>
      </c>
      <c r="AA181" s="71">
        <v>159.81130965527927</v>
      </c>
      <c r="AB181" s="102">
        <v>7.4999999999999997E-2</v>
      </c>
      <c r="AC181" s="6">
        <v>55101.254000000001</v>
      </c>
      <c r="AD181" s="6">
        <v>47640.773000000001</v>
      </c>
      <c r="AE181" s="7">
        <v>0.86499999999999999</v>
      </c>
      <c r="AF181" s="6">
        <v>1752.049</v>
      </c>
      <c r="AG181" s="6">
        <v>1752.049</v>
      </c>
      <c r="AH181" s="7">
        <v>1</v>
      </c>
      <c r="AI181" s="17">
        <v>0</v>
      </c>
    </row>
    <row r="182" spans="1:35" x14ac:dyDescent="0.25">
      <c r="A182" s="104" t="str">
        <f t="shared" si="2"/>
        <v xml:space="preserve">Rhode IslandJudicial Retirement Fund Trust </v>
      </c>
      <c r="B182" s="45" t="s">
        <v>131</v>
      </c>
      <c r="C182" s="46" t="s">
        <v>255</v>
      </c>
      <c r="D182" s="107">
        <v>2.8500000000000001E-2</v>
      </c>
      <c r="E182" s="97">
        <v>21631.112000000001</v>
      </c>
      <c r="F182" s="97">
        <v>533.52499999999998</v>
      </c>
      <c r="G182" s="98">
        <v>2.5000000000000001E-2</v>
      </c>
      <c r="H182" s="19">
        <v>-9.9999999999999742E-4</v>
      </c>
      <c r="I182" s="97">
        <v>1024.4383876549689</v>
      </c>
      <c r="J182" s="98">
        <v>0.13937280637300783</v>
      </c>
      <c r="K182" s="71">
        <v>-881.6595346112565</v>
      </c>
      <c r="L182" s="107">
        <v>3.7999999999999999E-2</v>
      </c>
      <c r="M182" s="93">
        <v>18811.808000000001</v>
      </c>
      <c r="N182" s="94">
        <v>485.59699999999998</v>
      </c>
      <c r="O182" s="95">
        <v>2.5999999999999999E-2</v>
      </c>
      <c r="P182" s="19">
        <v>8.0000000000000002E-3</v>
      </c>
      <c r="Q182" s="96">
        <v>991.47979985337986</v>
      </c>
      <c r="R182" s="98">
        <v>0</v>
      </c>
      <c r="S182" s="71">
        <v>-991.47979985337986</v>
      </c>
      <c r="T182" s="68">
        <v>4.2900000000000001E-2</v>
      </c>
      <c r="U182" s="52">
        <v>17505.868999999999</v>
      </c>
      <c r="V182" s="52">
        <v>318.02300000000002</v>
      </c>
      <c r="W182" s="18">
        <v>1.7999999999999999E-2</v>
      </c>
      <c r="X182" s="19" t="e">
        <v>#VALUE!</v>
      </c>
      <c r="Y182" s="49">
        <v>1014.1432836123815</v>
      </c>
      <c r="Z182" s="68">
        <v>0</v>
      </c>
      <c r="AA182" s="71">
        <v>-1014.1432836123815</v>
      </c>
      <c r="AB182" s="102" t="s">
        <v>275</v>
      </c>
      <c r="AC182" s="102" t="s">
        <v>275</v>
      </c>
      <c r="AD182" s="102" t="s">
        <v>275</v>
      </c>
      <c r="AE182" s="102" t="s">
        <v>275</v>
      </c>
      <c r="AF182" s="102" t="s">
        <v>275</v>
      </c>
      <c r="AG182" s="102" t="s">
        <v>275</v>
      </c>
      <c r="AH182" s="102" t="s">
        <v>275</v>
      </c>
      <c r="AI182" s="17"/>
    </row>
    <row r="183" spans="1:35" x14ac:dyDescent="0.25">
      <c r="A183" s="104" t="str">
        <f t="shared" si="2"/>
        <v>South CarolinaSouth Carolina Retirement System</v>
      </c>
      <c r="B183" s="45" t="s">
        <v>136</v>
      </c>
      <c r="C183" s="46" t="s">
        <v>137</v>
      </c>
      <c r="D183" s="107">
        <v>7.4999999999999997E-2</v>
      </c>
      <c r="E183" s="97">
        <v>45356215</v>
      </c>
      <c r="F183" s="97">
        <v>23996362</v>
      </c>
      <c r="G183" s="98">
        <v>0.52900000000000003</v>
      </c>
      <c r="H183" s="19">
        <v>-4.0999999999999925E-2</v>
      </c>
      <c r="I183" s="97">
        <v>1403845.6772031919</v>
      </c>
      <c r="J183" s="98">
        <v>0.79222135334465604</v>
      </c>
      <c r="K183" s="71">
        <v>-291689.15492223413</v>
      </c>
      <c r="L183" s="107">
        <v>7.4999999999999997E-2</v>
      </c>
      <c r="M183" s="93">
        <v>44097310</v>
      </c>
      <c r="N183" s="94">
        <v>25131828</v>
      </c>
      <c r="O183" s="95">
        <v>0.56999999999999995</v>
      </c>
      <c r="P183" s="19">
        <v>-2.9000000000000026E-2</v>
      </c>
      <c r="Q183" s="96">
        <v>1292972.8345896273</v>
      </c>
      <c r="R183" s="98">
        <v>0.81991494774123519</v>
      </c>
      <c r="S183" s="71">
        <v>-232845.08048623637</v>
      </c>
      <c r="T183" s="68">
        <v>7.4999999999999997E-2</v>
      </c>
      <c r="U183" s="52">
        <v>42955206</v>
      </c>
      <c r="V183" s="52">
        <v>25738521</v>
      </c>
      <c r="W183" s="18">
        <v>0.59899999999999998</v>
      </c>
      <c r="X183" s="19">
        <v>-2.6000000000000023E-2</v>
      </c>
      <c r="Y183" s="49">
        <v>1407591.2521568188</v>
      </c>
      <c r="Z183" s="68">
        <v>0.70919040706985492</v>
      </c>
      <c r="AA183" s="71">
        <v>-409341.03905175766</v>
      </c>
      <c r="AB183" s="102">
        <v>7.4999999999999997E-2</v>
      </c>
      <c r="AC183" s="6">
        <v>41196062</v>
      </c>
      <c r="AD183" s="6">
        <v>25753068</v>
      </c>
      <c r="AE183" s="7">
        <v>0.625</v>
      </c>
      <c r="AF183" s="6">
        <v>948157</v>
      </c>
      <c r="AG183" s="6">
        <v>948157</v>
      </c>
      <c r="AH183" s="7">
        <v>1</v>
      </c>
      <c r="AI183" s="17">
        <v>0</v>
      </c>
    </row>
    <row r="184" spans="1:35" x14ac:dyDescent="0.25">
      <c r="A184" s="104" t="str">
        <f t="shared" si="2"/>
        <v>South CarolinaPolice Officers Retirement System</v>
      </c>
      <c r="B184" s="45" t="s">
        <v>136</v>
      </c>
      <c r="C184" s="46" t="s">
        <v>256</v>
      </c>
      <c r="D184" s="107">
        <v>7.4999999999999997E-2</v>
      </c>
      <c r="E184" s="97">
        <v>6412510</v>
      </c>
      <c r="F184" s="97">
        <v>3876036</v>
      </c>
      <c r="G184" s="98">
        <v>0.60399999999999998</v>
      </c>
      <c r="H184" s="19">
        <v>-4.2000000000000037E-2</v>
      </c>
      <c r="I184" s="97">
        <v>200599.73966964427</v>
      </c>
      <c r="J184" s="98">
        <v>0.90565956596901365</v>
      </c>
      <c r="K184" s="71">
        <v>-18924.666506937123</v>
      </c>
      <c r="L184" s="107">
        <v>7.4999999999999997E-2</v>
      </c>
      <c r="M184" s="93">
        <v>6151321</v>
      </c>
      <c r="N184" s="94">
        <v>3971825</v>
      </c>
      <c r="O184" s="95">
        <v>0.64600000000000002</v>
      </c>
      <c r="P184" s="19">
        <v>-2.9000000000000026E-2</v>
      </c>
      <c r="Q184" s="96">
        <v>186895.43978157602</v>
      </c>
      <c r="R184" s="98">
        <v>0.92340439224644155</v>
      </c>
      <c r="S184" s="71">
        <v>-14315.369796438405</v>
      </c>
      <c r="T184" s="68">
        <v>7.4999999999999997E-2</v>
      </c>
      <c r="U184" s="52">
        <v>5899529</v>
      </c>
      <c r="V184" s="52">
        <v>3985102</v>
      </c>
      <c r="W184" s="18">
        <v>0.67500000000000004</v>
      </c>
      <c r="X184" s="19">
        <v>-1.6999999999999904E-2</v>
      </c>
      <c r="Y184" s="49">
        <v>205539.8342157563</v>
      </c>
      <c r="Z184" s="68">
        <v>0.7849466694425461</v>
      </c>
      <c r="AA184" s="71">
        <v>-44202.025910325319</v>
      </c>
      <c r="AB184" s="102">
        <v>7.4999999999999997E-2</v>
      </c>
      <c r="AC184" s="6">
        <v>5663756</v>
      </c>
      <c r="AD184" s="6">
        <v>3922041</v>
      </c>
      <c r="AE184" s="7">
        <v>0.69199999999999995</v>
      </c>
      <c r="AF184" s="6">
        <v>143389</v>
      </c>
      <c r="AG184" s="6">
        <v>143389</v>
      </c>
      <c r="AH184" s="7">
        <v>1</v>
      </c>
      <c r="AI184" s="17">
        <v>0</v>
      </c>
    </row>
    <row r="185" spans="1:35" x14ac:dyDescent="0.25">
      <c r="A185" s="104" t="str">
        <f t="shared" si="2"/>
        <v>South CarolinaGeneral Assembly Retirement System</v>
      </c>
      <c r="B185" s="45" t="s">
        <v>136</v>
      </c>
      <c r="C185" s="46" t="s">
        <v>57</v>
      </c>
      <c r="D185" s="107">
        <v>7.4999999999999997E-2</v>
      </c>
      <c r="E185" s="97">
        <v>73702</v>
      </c>
      <c r="F185" s="97">
        <v>30188</v>
      </c>
      <c r="G185" s="98">
        <v>0.41</v>
      </c>
      <c r="H185" s="19">
        <v>-3.0000000000000027E-2</v>
      </c>
      <c r="I185" s="97">
        <v>3286.5479562414148</v>
      </c>
      <c r="J185" s="98">
        <v>1.4199507168924468</v>
      </c>
      <c r="K185" s="71">
        <v>1380.1881703249883</v>
      </c>
      <c r="L185" s="107">
        <v>7.4999999999999997E-2</v>
      </c>
      <c r="M185" s="93">
        <v>73766</v>
      </c>
      <c r="N185" s="94">
        <v>32482</v>
      </c>
      <c r="O185" s="95">
        <v>0.44</v>
      </c>
      <c r="P185" s="19">
        <v>-1.5000000000000013E-2</v>
      </c>
      <c r="Q185" s="96">
        <v>3226.8876570311036</v>
      </c>
      <c r="R185" s="98">
        <v>1.3735880546123012</v>
      </c>
      <c r="S185" s="71">
        <v>1205.5266822426961</v>
      </c>
      <c r="T185" s="68">
        <v>7.4999999999999997E-2</v>
      </c>
      <c r="U185" s="52">
        <v>74787</v>
      </c>
      <c r="V185" s="52">
        <v>34034</v>
      </c>
      <c r="W185" s="18">
        <v>0.45500000000000002</v>
      </c>
      <c r="X185" s="19">
        <v>-4.7999999999999987E-2</v>
      </c>
      <c r="Y185" s="49">
        <v>3647.860326016108</v>
      </c>
      <c r="Z185" s="68">
        <v>1.1548161619250343</v>
      </c>
      <c r="AA185" s="71">
        <v>564.74773491241831</v>
      </c>
      <c r="AB185" s="102">
        <v>7.4999999999999997E-2</v>
      </c>
      <c r="AC185" s="6">
        <v>75639</v>
      </c>
      <c r="AD185" s="6">
        <v>38033</v>
      </c>
      <c r="AE185" s="7">
        <v>0.503</v>
      </c>
      <c r="AF185" s="6">
        <v>2831</v>
      </c>
      <c r="AG185" s="6">
        <v>2831</v>
      </c>
      <c r="AH185" s="7">
        <v>1</v>
      </c>
      <c r="AI185" s="17">
        <v>0</v>
      </c>
    </row>
    <row r="186" spans="1:35" x14ac:dyDescent="0.25">
      <c r="A186" s="104" t="str">
        <f t="shared" si="2"/>
        <v>South CarolinaJudges and Solicitors Retirement System</v>
      </c>
      <c r="B186" s="45" t="s">
        <v>136</v>
      </c>
      <c r="C186" s="46" t="s">
        <v>257</v>
      </c>
      <c r="D186" s="107">
        <v>7.4999999999999997E-2</v>
      </c>
      <c r="E186" s="97">
        <v>278256</v>
      </c>
      <c r="F186" s="97">
        <v>140717</v>
      </c>
      <c r="G186" s="98">
        <v>0.50600000000000001</v>
      </c>
      <c r="H186" s="19">
        <v>-3.1000000000000028E-2</v>
      </c>
      <c r="I186" s="97">
        <v>12968.523778164312</v>
      </c>
      <c r="J186" s="98">
        <v>0.81564092531044674</v>
      </c>
      <c r="K186" s="71">
        <v>-2390.8650438318418</v>
      </c>
      <c r="L186" s="107">
        <v>7.4999999999999997E-2</v>
      </c>
      <c r="M186" s="93">
        <v>272624</v>
      </c>
      <c r="N186" s="94">
        <v>146353</v>
      </c>
      <c r="O186" s="95">
        <v>0.53700000000000003</v>
      </c>
      <c r="P186" s="19">
        <v>-2.0000000000000018E-2</v>
      </c>
      <c r="Q186" s="96">
        <v>11283.600020647884</v>
      </c>
      <c r="R186" s="98">
        <v>0.92889098008258553</v>
      </c>
      <c r="S186" s="71">
        <v>-802.36573860838871</v>
      </c>
      <c r="T186" s="68">
        <v>7.4999999999999997E-2</v>
      </c>
      <c r="U186" s="52">
        <v>264732</v>
      </c>
      <c r="V186" s="52">
        <v>147496</v>
      </c>
      <c r="W186" s="18">
        <v>0.55700000000000005</v>
      </c>
      <c r="X186" s="19">
        <v>-1.7999999999999905E-2</v>
      </c>
      <c r="Y186" s="49">
        <v>12651.084578352687</v>
      </c>
      <c r="Z186" s="68">
        <v>0.79160520108495258</v>
      </c>
      <c r="AA186" s="71">
        <v>-2636.4202267630662</v>
      </c>
      <c r="AB186" s="102">
        <v>7.4999999999999997E-2</v>
      </c>
      <c r="AC186" s="6">
        <v>256988</v>
      </c>
      <c r="AD186" s="6">
        <v>147648</v>
      </c>
      <c r="AE186" s="7">
        <v>0.57499999999999996</v>
      </c>
      <c r="AF186" s="6">
        <v>8667</v>
      </c>
      <c r="AG186" s="6">
        <v>8667</v>
      </c>
      <c r="AH186" s="7">
        <v>1</v>
      </c>
      <c r="AI186" s="17">
        <v>0</v>
      </c>
    </row>
    <row r="187" spans="1:35" x14ac:dyDescent="0.25">
      <c r="A187" s="104" t="str">
        <f t="shared" si="2"/>
        <v>South CarolinaNational Guard Supplemental Retirement Plan</v>
      </c>
      <c r="B187" s="45" t="s">
        <v>136</v>
      </c>
      <c r="C187" s="46" t="s">
        <v>258</v>
      </c>
      <c r="D187" s="107">
        <v>7.4999999999999997E-2</v>
      </c>
      <c r="E187" s="97">
        <v>63045</v>
      </c>
      <c r="F187" s="97">
        <v>23350</v>
      </c>
      <c r="G187" s="98">
        <v>0.37</v>
      </c>
      <c r="H187" s="19">
        <v>2.0000000000000018E-3</v>
      </c>
      <c r="I187" s="97">
        <v>3678.65</v>
      </c>
      <c r="J187" s="98">
        <v>1.2939665672614622</v>
      </c>
      <c r="K187" s="71">
        <v>1081.4001126563776</v>
      </c>
      <c r="L187" s="107">
        <v>7.4999999999999997E-2</v>
      </c>
      <c r="M187" s="93">
        <v>63064</v>
      </c>
      <c r="N187" s="94">
        <v>23202</v>
      </c>
      <c r="O187" s="95">
        <v>0.36799999999999999</v>
      </c>
      <c r="P187" s="19">
        <v>1.0000000000000009E-3</v>
      </c>
      <c r="Q187" s="96">
        <v>3612.9</v>
      </c>
      <c r="R187" s="98">
        <v>1.3175150468201107</v>
      </c>
      <c r="S187" s="71">
        <v>1147.1501126563776</v>
      </c>
      <c r="T187" s="68">
        <v>7.4999999999999997E-2</v>
      </c>
      <c r="U187" s="52">
        <v>61530</v>
      </c>
      <c r="V187" s="52">
        <v>22558</v>
      </c>
      <c r="W187" s="18">
        <v>0.36699999999999999</v>
      </c>
      <c r="X187" s="19">
        <v>6.0000000000000053E-3</v>
      </c>
      <c r="Y187" s="49">
        <v>3809.65</v>
      </c>
      <c r="Z187" s="68">
        <v>1.2481109819322107</v>
      </c>
      <c r="AA187" s="71">
        <v>945.21600231804632</v>
      </c>
      <c r="AB187" s="102">
        <v>7.4999999999999997E-2</v>
      </c>
      <c r="AC187" s="6">
        <v>61576</v>
      </c>
      <c r="AD187" s="6">
        <v>22208</v>
      </c>
      <c r="AE187" s="7">
        <v>0.36099999999999999</v>
      </c>
      <c r="AF187" s="6">
        <v>4539</v>
      </c>
      <c r="AG187" s="6">
        <v>4539</v>
      </c>
      <c r="AH187" s="7">
        <v>1</v>
      </c>
      <c r="AI187" s="17">
        <v>0</v>
      </c>
    </row>
    <row r="188" spans="1:35" x14ac:dyDescent="0.25">
      <c r="A188" s="104" t="str">
        <f t="shared" si="2"/>
        <v>South DakotaSouth Dakota Retirement System</v>
      </c>
      <c r="B188" s="45" t="s">
        <v>138</v>
      </c>
      <c r="C188" s="46" t="s">
        <v>139</v>
      </c>
      <c r="D188" s="107">
        <v>7.4894000000000002E-2</v>
      </c>
      <c r="E188" s="97">
        <v>10851252.301999999</v>
      </c>
      <c r="F188" s="97">
        <v>10513462.127</v>
      </c>
      <c r="G188" s="98">
        <v>0.96889999999999998</v>
      </c>
      <c r="H188" s="19">
        <v>-7.2099999999999942E-2</v>
      </c>
      <c r="I188" s="97">
        <v>35654.715587090468</v>
      </c>
      <c r="J188" s="98">
        <v>3.3138247677495078</v>
      </c>
      <c r="K188" s="71">
        <v>82498.764012474363</v>
      </c>
      <c r="L188" s="107" t="s">
        <v>299</v>
      </c>
      <c r="M188" s="93">
        <v>10352405.040999999</v>
      </c>
      <c r="N188" s="94">
        <v>10776533.615</v>
      </c>
      <c r="O188" s="95">
        <v>1.0409999999999999</v>
      </c>
      <c r="P188" s="19">
        <v>-3.1900000000000039E-2</v>
      </c>
      <c r="Q188" s="96">
        <v>13040.787232869188</v>
      </c>
      <c r="R188" s="98">
        <v>8.6997571954889565</v>
      </c>
      <c r="S188" s="71">
        <v>100410.89533112505</v>
      </c>
      <c r="T188" s="68" t="s">
        <v>299</v>
      </c>
      <c r="U188" s="52">
        <v>9887095.3880000003</v>
      </c>
      <c r="V188" s="52">
        <v>10607554.492000001</v>
      </c>
      <c r="W188" s="18">
        <v>1.0729</v>
      </c>
      <c r="X188" s="19">
        <v>7.2899999999999965E-2</v>
      </c>
      <c r="Y188" s="49">
        <v>31299.75803839296</v>
      </c>
      <c r="Z188" s="68">
        <v>3.4725816433506091</v>
      </c>
      <c r="AA188" s="71">
        <v>77391.207167046101</v>
      </c>
      <c r="AB188" s="102" t="s">
        <v>298</v>
      </c>
      <c r="AC188" s="6">
        <v>8803761.3259999994</v>
      </c>
      <c r="AD188" s="6">
        <v>8803761.3259999994</v>
      </c>
      <c r="AE188" s="7">
        <v>1</v>
      </c>
      <c r="AF188" s="6">
        <v>100376.481</v>
      </c>
      <c r="AG188" s="6">
        <v>100376.481</v>
      </c>
      <c r="AH188" s="7">
        <v>1</v>
      </c>
      <c r="AI188" s="17">
        <v>0</v>
      </c>
    </row>
    <row r="189" spans="1:35" x14ac:dyDescent="0.25">
      <c r="A189" s="104" t="str">
        <f t="shared" si="2"/>
        <v>TennesseeTeacher Legacy Plan</v>
      </c>
      <c r="B189" s="45" t="s">
        <v>140</v>
      </c>
      <c r="C189" s="46" t="s">
        <v>259</v>
      </c>
      <c r="D189" s="107">
        <v>7.4999999999999997E-2</v>
      </c>
      <c r="E189" s="97">
        <v>22113073.747000001</v>
      </c>
      <c r="F189" s="97">
        <v>21210039.026999999</v>
      </c>
      <c r="G189" s="98">
        <v>0.95920000000000005</v>
      </c>
      <c r="H189" s="19">
        <v>-5.0999999999999934E-3</v>
      </c>
      <c r="I189" s="97">
        <v>230251.90056542258</v>
      </c>
      <c r="J189" s="98">
        <v>1.4748265461685586</v>
      </c>
      <c r="K189" s="71">
        <v>109329.71469422596</v>
      </c>
      <c r="L189" s="107">
        <v>7.4999999999999997E-2</v>
      </c>
      <c r="M189" s="93">
        <v>22073402.943</v>
      </c>
      <c r="N189" s="94">
        <v>21284877.037</v>
      </c>
      <c r="O189" s="95">
        <v>0.96430000000000005</v>
      </c>
      <c r="P189" s="19">
        <v>-3.6499999999999866E-2</v>
      </c>
      <c r="Q189" s="96">
        <v>194424.97449808579</v>
      </c>
      <c r="R189" s="98">
        <v>1.8040797587272706</v>
      </c>
      <c r="S189" s="71">
        <v>156333.18658497656</v>
      </c>
      <c r="T189" s="68">
        <v>7.4999999999999997E-2</v>
      </c>
      <c r="U189" s="52">
        <v>21198387.423999999</v>
      </c>
      <c r="V189" s="52">
        <v>21214636.958999999</v>
      </c>
      <c r="W189" s="18">
        <v>1.0007999999999999</v>
      </c>
      <c r="X189" s="19">
        <v>6.7396990037018711E-2</v>
      </c>
      <c r="Y189" s="49">
        <v>295020.46927665442</v>
      </c>
      <c r="Z189" s="68">
        <v>1.2249088711749803</v>
      </c>
      <c r="AA189" s="71">
        <v>66352.720718525292</v>
      </c>
      <c r="AB189" s="102">
        <v>7.4999999999999997E-2</v>
      </c>
      <c r="AC189" s="6">
        <v>34123560.204999998</v>
      </c>
      <c r="AD189" s="6">
        <v>31851033.806000002</v>
      </c>
      <c r="AE189" s="7">
        <v>0.9334030099629812</v>
      </c>
      <c r="AF189" s="6">
        <v>735886</v>
      </c>
      <c r="AG189" s="6">
        <v>735886</v>
      </c>
      <c r="AH189" s="7">
        <v>1</v>
      </c>
      <c r="AI189" s="17">
        <v>0</v>
      </c>
    </row>
    <row r="190" spans="1:35" x14ac:dyDescent="0.25">
      <c r="A190" s="104" t="str">
        <f t="shared" si="2"/>
        <v>TennesseePublic Employees Retirement Plan  (State and Higher Ed Legacy and Local Government Legacy)</v>
      </c>
      <c r="B190" s="45" t="s">
        <v>140</v>
      </c>
      <c r="C190" s="46" t="s">
        <v>260</v>
      </c>
      <c r="D190" s="107">
        <v>0</v>
      </c>
      <c r="E190" s="97">
        <v>23681757</v>
      </c>
      <c r="F190" s="97">
        <v>21860815</v>
      </c>
      <c r="G190" s="98">
        <v>0.92310000000000003</v>
      </c>
      <c r="H190" s="19">
        <v>-2.1356909595740992E-2</v>
      </c>
      <c r="I190" s="97">
        <v>410575.65447185945</v>
      </c>
      <c r="J190" s="98">
        <v>1.6336850296158705</v>
      </c>
      <c r="K190" s="71">
        <v>260175.64576355566</v>
      </c>
      <c r="L190" s="107">
        <v>7.4999999999999997E-2</v>
      </c>
      <c r="M190" s="93">
        <v>23248659.294999998</v>
      </c>
      <c r="N190" s="94">
        <v>21957356.909999996</v>
      </c>
      <c r="O190" s="95">
        <v>0.94445690959574102</v>
      </c>
      <c r="P190" s="19">
        <v>-3.2201206946974925E-2</v>
      </c>
      <c r="Q190" s="96">
        <v>371600.05592346069</v>
      </c>
      <c r="R190" s="98">
        <v>1.8546889912622542</v>
      </c>
      <c r="S190" s="71">
        <v>317602.47695021989</v>
      </c>
      <c r="T190" s="68">
        <v>7.4999999999999997E-2</v>
      </c>
      <c r="U190" s="52">
        <v>22208917.800000001</v>
      </c>
      <c r="V190" s="52">
        <v>21690519.829</v>
      </c>
      <c r="W190" s="18">
        <v>0.97665811654271595</v>
      </c>
      <c r="X190" s="19">
        <v>2.695811654271596E-2</v>
      </c>
      <c r="Y190" s="49">
        <v>528684.98430213134</v>
      </c>
      <c r="Z190" s="68">
        <v>1.346873630974923</v>
      </c>
      <c r="AA190" s="71">
        <v>183386.88014680042</v>
      </c>
      <c r="AB190" s="102">
        <v>7.4999999999999997E-2</v>
      </c>
      <c r="AC190" s="6">
        <v>7789873</v>
      </c>
      <c r="AD190" s="6">
        <v>7398284</v>
      </c>
      <c r="AE190" s="7">
        <v>0.94969999999999999</v>
      </c>
      <c r="AF190" s="6">
        <v>274539</v>
      </c>
      <c r="AG190" s="6">
        <v>274539</v>
      </c>
      <c r="AH190" s="7">
        <v>1</v>
      </c>
      <c r="AI190" s="17">
        <v>0</v>
      </c>
    </row>
    <row r="191" spans="1:35" x14ac:dyDescent="0.25">
      <c r="A191" s="104" t="str">
        <f t="shared" si="2"/>
        <v>TennesseeTeacher Retirement Plan</v>
      </c>
      <c r="B191" s="91" t="s">
        <v>140</v>
      </c>
      <c r="C191" s="92" t="s">
        <v>294</v>
      </c>
      <c r="D191" s="107">
        <v>7.4999999999999997E-2</v>
      </c>
      <c r="E191" s="97">
        <v>45524.629000000001</v>
      </c>
      <c r="F191" s="97">
        <v>57982.726999999999</v>
      </c>
      <c r="G191" s="98">
        <v>1.2737000000000001</v>
      </c>
      <c r="H191" s="19">
        <v>0.11560000000000015</v>
      </c>
      <c r="I191" s="97">
        <v>6128.4680980268167</v>
      </c>
      <c r="J191" s="98">
        <v>2.9672009089491325</v>
      </c>
      <c r="K191" s="71">
        <v>12055.928012904114</v>
      </c>
      <c r="L191" s="107">
        <v>7.4999999999999997E-2</v>
      </c>
      <c r="M191" s="93">
        <v>16129.977000000001</v>
      </c>
      <c r="N191" s="94">
        <v>18680.373</v>
      </c>
      <c r="O191" s="95">
        <v>1.1580999999999999</v>
      </c>
      <c r="P191" s="19" t="s">
        <v>50</v>
      </c>
      <c r="Q191" s="96">
        <v>4808.8358816470391</v>
      </c>
      <c r="R191" s="98">
        <v>1.7917284879078785</v>
      </c>
      <c r="S191" s="71">
        <v>3807.2923611735605</v>
      </c>
      <c r="T191" s="68" t="s">
        <v>275</v>
      </c>
      <c r="U191" s="65" t="s">
        <v>275</v>
      </c>
      <c r="V191" s="65" t="s">
        <v>275</v>
      </c>
      <c r="W191" s="65" t="s">
        <v>275</v>
      </c>
      <c r="X191" s="65" t="s">
        <v>275</v>
      </c>
      <c r="Y191" s="65" t="s">
        <v>275</v>
      </c>
      <c r="Z191" s="65" t="s">
        <v>275</v>
      </c>
      <c r="AA191" s="106" t="s">
        <v>275</v>
      </c>
      <c r="AB191" s="65" t="s">
        <v>275</v>
      </c>
      <c r="AC191" s="65" t="s">
        <v>275</v>
      </c>
      <c r="AD191" s="65" t="s">
        <v>275</v>
      </c>
      <c r="AE191" s="65" t="s">
        <v>275</v>
      </c>
      <c r="AF191" s="65" t="s">
        <v>275</v>
      </c>
      <c r="AG191" s="65" t="s">
        <v>275</v>
      </c>
      <c r="AH191" s="101" t="s">
        <v>275</v>
      </c>
      <c r="AI191" s="65" t="s">
        <v>275</v>
      </c>
    </row>
    <row r="192" spans="1:35" x14ac:dyDescent="0.25">
      <c r="A192" s="104" t="str">
        <f t="shared" si="2"/>
        <v>TexasEmployees Retirement System</v>
      </c>
      <c r="B192" s="45" t="s">
        <v>141</v>
      </c>
      <c r="C192" s="46" t="s">
        <v>142</v>
      </c>
      <c r="D192" s="107">
        <v>5.7300000000000004E-2</v>
      </c>
      <c r="E192" s="97">
        <v>44222557</v>
      </c>
      <c r="F192" s="97">
        <v>24465580</v>
      </c>
      <c r="G192" s="98">
        <v>0.55299999999999994</v>
      </c>
      <c r="H192" s="19">
        <v>-9.1000000000000081E-2</v>
      </c>
      <c r="I192" s="97">
        <v>1359433.4231068767</v>
      </c>
      <c r="J192" s="98">
        <v>0.52222364379529629</v>
      </c>
      <c r="K192" s="71">
        <v>-649505.14739489078</v>
      </c>
      <c r="L192" s="107">
        <v>6.8599999999999994E-2</v>
      </c>
      <c r="M192" s="93">
        <v>37264925</v>
      </c>
      <c r="N192" s="94">
        <v>23998481</v>
      </c>
      <c r="O192" s="95">
        <v>0.64400000000000002</v>
      </c>
      <c r="P192" s="19">
        <v>1.0000000000000009E-2</v>
      </c>
      <c r="Q192" s="96">
        <v>1632994.6619207296</v>
      </c>
      <c r="R192" s="98">
        <v>0.31559090650371319</v>
      </c>
      <c r="S192" s="71">
        <v>-1117636.3962494419</v>
      </c>
      <c r="T192" s="68">
        <v>6.0699999999999997E-2</v>
      </c>
      <c r="U192" s="52">
        <v>39510917</v>
      </c>
      <c r="V192" s="52">
        <v>25050117</v>
      </c>
      <c r="W192" s="18">
        <v>0.63400000000000001</v>
      </c>
      <c r="X192" s="19">
        <v>-0.16200000000000003</v>
      </c>
      <c r="Y192" s="49">
        <v>1557684.7448102687</v>
      </c>
      <c r="Z192" s="68">
        <v>0.31884458657474585</v>
      </c>
      <c r="AA192" s="71">
        <v>-1061025.39633745</v>
      </c>
      <c r="AB192" s="102">
        <v>0.08</v>
      </c>
      <c r="AC192" s="6">
        <v>30987987</v>
      </c>
      <c r="AD192" s="6">
        <v>24667639</v>
      </c>
      <c r="AE192" s="7">
        <v>0.79600000000000004</v>
      </c>
      <c r="AF192" s="6">
        <v>741730.37</v>
      </c>
      <c r="AG192" s="6">
        <v>376057.29759999999</v>
      </c>
      <c r="AH192" s="7">
        <v>0.50700000000000001</v>
      </c>
      <c r="AI192" s="17">
        <v>365673.0724</v>
      </c>
    </row>
    <row r="193" spans="1:35" x14ac:dyDescent="0.25">
      <c r="A193" s="104" t="str">
        <f t="shared" si="2"/>
        <v>TexasLaw Enforcement and Custodial Officer Supplemental Plan</v>
      </c>
      <c r="B193" s="45" t="s">
        <v>141</v>
      </c>
      <c r="C193" s="46" t="s">
        <v>261</v>
      </c>
      <c r="D193" s="107">
        <v>3.6900000000000002E-2</v>
      </c>
      <c r="E193" s="97">
        <v>2213802</v>
      </c>
      <c r="F193" s="97">
        <v>860049</v>
      </c>
      <c r="G193" s="98">
        <v>0.38799999999999996</v>
      </c>
      <c r="H193" s="19">
        <v>-9.0300000000000047E-2</v>
      </c>
      <c r="I193" s="97">
        <v>107686.73366435114</v>
      </c>
      <c r="J193" s="98">
        <v>0.26164820458740101</v>
      </c>
      <c r="K193" s="71">
        <v>-79510.693143192024</v>
      </c>
      <c r="L193" s="107">
        <v>0.05</v>
      </c>
      <c r="M193" s="93">
        <v>1764791</v>
      </c>
      <c r="N193" s="94">
        <v>844145</v>
      </c>
      <c r="O193" s="95">
        <v>0.4783</v>
      </c>
      <c r="P193" s="19">
        <v>-8.5499999999999965E-2</v>
      </c>
      <c r="Q193" s="96">
        <v>86946.681635744608</v>
      </c>
      <c r="R193" s="98">
        <v>0.31598666422913196</v>
      </c>
      <c r="S193" s="71">
        <v>-59472.689739873342</v>
      </c>
      <c r="T193" s="68">
        <v>5.6599999999999998E-2</v>
      </c>
      <c r="U193" s="52">
        <v>1542978</v>
      </c>
      <c r="V193" s="52">
        <v>869878</v>
      </c>
      <c r="W193" s="18">
        <v>0.56379999999999997</v>
      </c>
      <c r="X193" s="19">
        <v>-0.16920000000000002</v>
      </c>
      <c r="Y193" s="49">
        <v>84905.351494125003</v>
      </c>
      <c r="Z193" s="68">
        <v>0.33605349027787146</v>
      </c>
      <c r="AA193" s="71">
        <v>-56372.611781254804</v>
      </c>
      <c r="AB193" s="102">
        <v>0.08</v>
      </c>
      <c r="AC193" s="6">
        <v>1149712</v>
      </c>
      <c r="AD193" s="6">
        <v>843017</v>
      </c>
      <c r="AE193" s="7">
        <v>0.73299999999999998</v>
      </c>
      <c r="AF193" s="6">
        <v>36387.531000000003</v>
      </c>
      <c r="AG193" s="6">
        <v>7131.9561000000003</v>
      </c>
      <c r="AH193" s="7">
        <v>0.19600000000000001</v>
      </c>
      <c r="AI193" s="17">
        <v>29255.574900000003</v>
      </c>
    </row>
    <row r="194" spans="1:35" x14ac:dyDescent="0.25">
      <c r="A194" s="104" t="str">
        <f t="shared" si="2"/>
        <v>TexasJudicial Retirement System - Plan One</v>
      </c>
      <c r="B194" s="45" t="s">
        <v>141</v>
      </c>
      <c r="C194" s="46" t="s">
        <v>143</v>
      </c>
      <c r="D194" s="107" t="s">
        <v>275</v>
      </c>
      <c r="E194" s="97" t="s">
        <v>275</v>
      </c>
      <c r="F194" s="97" t="s">
        <v>275</v>
      </c>
      <c r="G194" s="97" t="s">
        <v>275</v>
      </c>
      <c r="H194" s="19" t="s">
        <v>50</v>
      </c>
      <c r="I194" s="97" t="s">
        <v>275</v>
      </c>
      <c r="J194" s="97" t="s">
        <v>275</v>
      </c>
      <c r="K194" s="71" t="s">
        <v>275</v>
      </c>
      <c r="L194" s="107" t="s">
        <v>275</v>
      </c>
      <c r="M194" s="93" t="s">
        <v>275</v>
      </c>
      <c r="N194" s="97" t="s">
        <v>275</v>
      </c>
      <c r="O194" s="97" t="s">
        <v>275</v>
      </c>
      <c r="P194" s="19" t="s">
        <v>50</v>
      </c>
      <c r="Q194" s="97" t="s">
        <v>275</v>
      </c>
      <c r="R194" s="97" t="s">
        <v>275</v>
      </c>
      <c r="S194" s="71" t="s">
        <v>275</v>
      </c>
      <c r="T194" s="68" t="s">
        <v>275</v>
      </c>
      <c r="U194" s="52" t="s">
        <v>275</v>
      </c>
      <c r="V194" s="52" t="s">
        <v>275</v>
      </c>
      <c r="W194" s="18" t="s">
        <v>275</v>
      </c>
      <c r="X194" s="19" t="s">
        <v>50</v>
      </c>
      <c r="Y194" s="18" t="s">
        <v>275</v>
      </c>
      <c r="Z194" s="68" t="s">
        <v>50</v>
      </c>
      <c r="AA194" s="39" t="s">
        <v>275</v>
      </c>
      <c r="AB194" s="102">
        <v>0.08</v>
      </c>
      <c r="AC194" s="6">
        <v>252943</v>
      </c>
      <c r="AD194" s="6">
        <v>0</v>
      </c>
      <c r="AE194" s="7">
        <v>0</v>
      </c>
      <c r="AF194" s="6">
        <v>20335.827000000001</v>
      </c>
      <c r="AG194" s="6">
        <v>25582.470399999998</v>
      </c>
      <c r="AH194" s="7">
        <v>1.258</v>
      </c>
      <c r="AI194" s="17">
        <v>-5246.6433999999972</v>
      </c>
    </row>
    <row r="195" spans="1:35" x14ac:dyDescent="0.25">
      <c r="A195" s="104" t="str">
        <f t="shared" si="2"/>
        <v>TexasJudicial Retirement System - Plan Two</v>
      </c>
      <c r="B195" s="45" t="s">
        <v>141</v>
      </c>
      <c r="C195" s="46" t="s">
        <v>144</v>
      </c>
      <c r="D195" s="107">
        <v>6.5299999999999997E-2</v>
      </c>
      <c r="E195" s="97">
        <v>486482</v>
      </c>
      <c r="F195" s="97">
        <v>381119</v>
      </c>
      <c r="G195" s="98">
        <v>0.78299999999999992</v>
      </c>
      <c r="H195" s="19">
        <v>-4.610000000000003E-2</v>
      </c>
      <c r="I195" s="97">
        <v>18781.219972321676</v>
      </c>
      <c r="J195" s="98">
        <v>0.68171041937879329</v>
      </c>
      <c r="K195" s="71">
        <v>-5977.866628544898</v>
      </c>
      <c r="L195" s="107">
        <v>7.0599999999999996E-2</v>
      </c>
      <c r="M195" s="93">
        <v>439664</v>
      </c>
      <c r="N195" s="94">
        <v>364510</v>
      </c>
      <c r="O195" s="95">
        <v>0.82909999999999995</v>
      </c>
      <c r="P195" s="19">
        <v>-0.11650000000000005</v>
      </c>
      <c r="Q195" s="96">
        <v>12244.285401981651</v>
      </c>
      <c r="R195" s="98">
        <v>1.0572845797792441</v>
      </c>
      <c r="S195" s="71">
        <v>701.40874394965249</v>
      </c>
      <c r="T195" s="68">
        <v>0.08</v>
      </c>
      <c r="U195" s="52">
        <v>386286</v>
      </c>
      <c r="V195" s="52">
        <v>365290</v>
      </c>
      <c r="W195" s="18">
        <v>0.9456</v>
      </c>
      <c r="X195" s="19">
        <v>5.9599999999999986E-2</v>
      </c>
      <c r="Y195" s="49">
        <v>17612.277632807811</v>
      </c>
      <c r="Z195" s="68">
        <v>0.7205225645032628</v>
      </c>
      <c r="AA195" s="71">
        <v>-4922.2341860736724</v>
      </c>
      <c r="AB195" s="102">
        <v>0.08</v>
      </c>
      <c r="AC195" s="6">
        <v>359044</v>
      </c>
      <c r="AD195" s="6">
        <v>318026</v>
      </c>
      <c r="AE195" s="7">
        <v>0.88600000000000001</v>
      </c>
      <c r="AF195" s="6">
        <v>10586.093999999999</v>
      </c>
      <c r="AG195" s="6">
        <v>4552.0204000000003</v>
      </c>
      <c r="AH195" s="7">
        <v>0.43</v>
      </c>
      <c r="AI195" s="17">
        <v>6034.0735999999988</v>
      </c>
    </row>
    <row r="196" spans="1:35" x14ac:dyDescent="0.25">
      <c r="A196" s="104" t="str">
        <f t="shared" ref="A196:A240" si="3">B196&amp;C196</f>
        <v>TexasTeacher Retirement System</v>
      </c>
      <c r="B196" s="45" t="s">
        <v>141</v>
      </c>
      <c r="C196" s="46" t="s">
        <v>145</v>
      </c>
      <c r="D196" s="107">
        <v>0.08</v>
      </c>
      <c r="E196" s="97">
        <v>171797150</v>
      </c>
      <c r="F196" s="97">
        <v>134008637</v>
      </c>
      <c r="G196" s="98">
        <v>0.78</v>
      </c>
      <c r="H196" s="19">
        <v>-4.2999999999999705E-3</v>
      </c>
      <c r="I196" s="97">
        <v>4160819.9588007177</v>
      </c>
      <c r="J196" s="98">
        <v>0.78901537605882799</v>
      </c>
      <c r="K196" s="71">
        <v>-877869.0342944921</v>
      </c>
      <c r="L196" s="107">
        <v>0.08</v>
      </c>
      <c r="M196" s="93">
        <v>163887375</v>
      </c>
      <c r="N196" s="94">
        <v>128538706</v>
      </c>
      <c r="O196" s="95">
        <v>0.7843</v>
      </c>
      <c r="P196" s="19">
        <v>-4.8200000000000021E-2</v>
      </c>
      <c r="Q196" s="96">
        <v>3685712.9702899144</v>
      </c>
      <c r="R196" s="98">
        <v>0.83727333695803552</v>
      </c>
      <c r="S196" s="71">
        <v>-599763.77258576499</v>
      </c>
      <c r="T196" s="68">
        <v>0.08</v>
      </c>
      <c r="U196" s="52">
        <v>159496000</v>
      </c>
      <c r="V196" s="52">
        <v>132779000</v>
      </c>
      <c r="W196" s="18">
        <v>0.83250000000000002</v>
      </c>
      <c r="X196" s="19">
        <v>2.4499999999999966E-2</v>
      </c>
      <c r="Y196" s="49">
        <v>4137654.5174515522</v>
      </c>
      <c r="Z196" s="68">
        <v>0.63192900424088938</v>
      </c>
      <c r="AA196" s="71">
        <v>-1522950.6183455749</v>
      </c>
      <c r="AB196" s="102">
        <v>0.08</v>
      </c>
      <c r="AC196" s="6">
        <v>150666094.134</v>
      </c>
      <c r="AD196" s="6">
        <v>121729818.906</v>
      </c>
      <c r="AE196" s="7">
        <v>0.80800000000000005</v>
      </c>
      <c r="AF196" s="6">
        <v>3033664.9190000002</v>
      </c>
      <c r="AG196" s="6">
        <v>2244912.0400999999</v>
      </c>
      <c r="AH196" s="7">
        <v>0.74</v>
      </c>
      <c r="AI196" s="17">
        <v>788752.87890000036</v>
      </c>
    </row>
    <row r="197" spans="1:35" x14ac:dyDescent="0.25">
      <c r="A197" s="104" t="str">
        <f t="shared" si="3"/>
        <v>TexasTexas Emergency Services Retirement System</v>
      </c>
      <c r="B197" s="45" t="s">
        <v>141</v>
      </c>
      <c r="C197" s="46" t="s">
        <v>146</v>
      </c>
      <c r="D197" s="107">
        <v>7.7499999999999999E-2</v>
      </c>
      <c r="E197" s="97">
        <v>123092.111</v>
      </c>
      <c r="F197" s="97">
        <v>93964.008000000002</v>
      </c>
      <c r="G197" s="98">
        <v>0.76300000000000001</v>
      </c>
      <c r="H197" s="19">
        <v>-6.0000000000000053E-3</v>
      </c>
      <c r="I197" s="97">
        <v>3762.9011524999992</v>
      </c>
      <c r="J197" s="98">
        <v>1.3923741825843952</v>
      </c>
      <c r="K197" s="71">
        <v>1476.465263858066</v>
      </c>
      <c r="L197" s="107">
        <v>7.7499999999999999E-2</v>
      </c>
      <c r="M197" s="93">
        <v>115520.99099999999</v>
      </c>
      <c r="N197" s="94">
        <v>88828.46</v>
      </c>
      <c r="O197" s="95">
        <v>0.76900000000000002</v>
      </c>
      <c r="P197" s="19">
        <v>-6.5999999999999948E-2</v>
      </c>
      <c r="Q197" s="96">
        <v>1402.9624627694379</v>
      </c>
      <c r="R197" s="98">
        <v>2.601089961628956</v>
      </c>
      <c r="S197" s="71">
        <v>2246.2691156823853</v>
      </c>
      <c r="T197" s="68">
        <v>7.7499999999999999E-2</v>
      </c>
      <c r="U197" s="52">
        <v>109854.799</v>
      </c>
      <c r="V197" s="52">
        <v>91683.156000000003</v>
      </c>
      <c r="W197" s="18">
        <v>0.83499999999999996</v>
      </c>
      <c r="X197" s="19">
        <v>0.16799999999999993</v>
      </c>
      <c r="Y197" s="49">
        <v>3822.6293950000004</v>
      </c>
      <c r="Z197" s="68">
        <v>1.5497243933331299</v>
      </c>
      <c r="AA197" s="71">
        <v>2101.3926251037651</v>
      </c>
      <c r="AB197" s="102">
        <v>7.7499999999999999E-2</v>
      </c>
      <c r="AC197" s="6">
        <v>101856.042</v>
      </c>
      <c r="AD197" s="6">
        <v>67987.486999999994</v>
      </c>
      <c r="AE197" s="7">
        <v>0.66700000000000004</v>
      </c>
      <c r="AF197" s="6">
        <v>4424</v>
      </c>
      <c r="AG197" s="6">
        <v>3517</v>
      </c>
      <c r="AH197" s="13">
        <v>0.79498191681735986</v>
      </c>
      <c r="AI197" s="17">
        <v>907</v>
      </c>
    </row>
    <row r="198" spans="1:35" x14ac:dyDescent="0.25">
      <c r="A198" s="104" t="str">
        <f t="shared" si="3"/>
        <v>UtahPublic Employees Noncontributory Retirement System (Noncontributory System)</v>
      </c>
      <c r="B198" s="45" t="s">
        <v>147</v>
      </c>
      <c r="C198" s="46" t="s">
        <v>148</v>
      </c>
      <c r="D198" s="107">
        <v>7.2000000000000008E-2</v>
      </c>
      <c r="E198" s="97">
        <v>26501781</v>
      </c>
      <c r="F198" s="97">
        <v>22618743</v>
      </c>
      <c r="G198" s="98">
        <v>0.85299999999999998</v>
      </c>
      <c r="H198" s="19">
        <v>2.0000000000000018E-3</v>
      </c>
      <c r="I198" s="97">
        <v>668816.63072049653</v>
      </c>
      <c r="J198" s="98">
        <v>1.2892223867498389</v>
      </c>
      <c r="K198" s="71">
        <v>193436.74223496765</v>
      </c>
      <c r="L198" s="107">
        <v>7.4999999999999997E-2</v>
      </c>
      <c r="M198" s="93">
        <v>24899572</v>
      </c>
      <c r="N198" s="94">
        <v>21192437</v>
      </c>
      <c r="O198" s="95">
        <v>0.85099999999999998</v>
      </c>
      <c r="P198" s="19">
        <v>-2.6000000000000023E-2</v>
      </c>
      <c r="Q198" s="96">
        <v>598157.68840831809</v>
      </c>
      <c r="R198" s="98">
        <v>1.4099992200475167</v>
      </c>
      <c r="S198" s="71">
        <v>245244.18571283587</v>
      </c>
      <c r="T198" s="68">
        <v>7.4999999999999997E-2</v>
      </c>
      <c r="U198" s="52">
        <v>24043264</v>
      </c>
      <c r="V198" s="52">
        <v>21096512</v>
      </c>
      <c r="W198" s="18">
        <v>0.877</v>
      </c>
      <c r="X198" s="19">
        <v>8.0999999999999961E-2</v>
      </c>
      <c r="Y198" s="49">
        <v>651042.94856661686</v>
      </c>
      <c r="Z198" s="68">
        <v>1.2301217658068575</v>
      </c>
      <c r="AA198" s="71">
        <v>149819.15294025303</v>
      </c>
      <c r="AB198" s="102">
        <v>7.4999999999999997E-2</v>
      </c>
      <c r="AC198" s="6">
        <v>23344325</v>
      </c>
      <c r="AD198" s="6">
        <v>18572714</v>
      </c>
      <c r="AE198" s="7">
        <v>0.79600000000000004</v>
      </c>
      <c r="AF198" s="6">
        <v>710933</v>
      </c>
      <c r="AG198" s="6">
        <v>710933</v>
      </c>
      <c r="AH198" s="7">
        <v>1</v>
      </c>
      <c r="AI198" s="17">
        <v>0</v>
      </c>
    </row>
    <row r="199" spans="1:35" x14ac:dyDescent="0.25">
      <c r="A199" s="104" t="str">
        <f t="shared" si="3"/>
        <v>UtahPublic Employees Contributory Retirement System (Contributory System)</v>
      </c>
      <c r="B199" s="45" t="s">
        <v>147</v>
      </c>
      <c r="C199" s="46" t="s">
        <v>149</v>
      </c>
      <c r="D199" s="107">
        <v>7.2000000000000008E-2</v>
      </c>
      <c r="E199" s="97">
        <v>1292512</v>
      </c>
      <c r="F199" s="97">
        <v>1204904</v>
      </c>
      <c r="G199" s="98">
        <v>0.93200000000000005</v>
      </c>
      <c r="H199" s="19">
        <v>3.3000000000000029E-2</v>
      </c>
      <c r="I199" s="97">
        <v>12098.31852858096</v>
      </c>
      <c r="J199" s="98">
        <v>0.70170900774325384</v>
      </c>
      <c r="K199" s="71">
        <v>-3608.8194385285915</v>
      </c>
      <c r="L199" s="107">
        <v>7.4999999999999997E-2</v>
      </c>
      <c r="M199" s="93">
        <v>1316041</v>
      </c>
      <c r="N199" s="94">
        <v>1183091</v>
      </c>
      <c r="O199" s="95">
        <v>0.89900000000000002</v>
      </c>
      <c r="P199" s="19">
        <v>-7.0999999999999952E-2</v>
      </c>
      <c r="Q199" s="96">
        <v>6710.9969151636715</v>
      </c>
      <c r="R199" s="98">
        <v>1.810538428877529</v>
      </c>
      <c r="S199" s="71">
        <v>5439.5208958187059</v>
      </c>
      <c r="T199" s="68">
        <v>7.4999999999999997E-2</v>
      </c>
      <c r="U199" s="52">
        <v>1309800</v>
      </c>
      <c r="V199" s="52">
        <v>1269991</v>
      </c>
      <c r="W199" s="18">
        <v>0.97</v>
      </c>
      <c r="X199" s="19">
        <v>6.0999999999999943E-2</v>
      </c>
      <c r="Y199" s="49">
        <v>6241.1146884738673</v>
      </c>
      <c r="Z199" s="68">
        <v>2.1520183068186221</v>
      </c>
      <c r="AA199" s="71">
        <v>7189.8783760764973</v>
      </c>
      <c r="AB199" s="102">
        <v>7.4999999999999997E-2</v>
      </c>
      <c r="AC199" s="6">
        <v>1312921</v>
      </c>
      <c r="AD199" s="6">
        <v>1193801</v>
      </c>
      <c r="AE199" s="7">
        <v>0.90900000000000003</v>
      </c>
      <c r="AF199" s="6">
        <v>12874</v>
      </c>
      <c r="AG199" s="6">
        <v>12874</v>
      </c>
      <c r="AH199" s="7">
        <v>1</v>
      </c>
      <c r="AI199" s="17">
        <v>0</v>
      </c>
    </row>
    <row r="200" spans="1:35" x14ac:dyDescent="0.25">
      <c r="A200" s="104" t="str">
        <f t="shared" si="3"/>
        <v>UtahPublic Safety Retirement System</v>
      </c>
      <c r="B200" s="45" t="s">
        <v>147</v>
      </c>
      <c r="C200" s="46" t="s">
        <v>150</v>
      </c>
      <c r="D200" s="107">
        <v>7.2000000000000008E-2</v>
      </c>
      <c r="E200" s="97">
        <v>3794880</v>
      </c>
      <c r="F200" s="97">
        <v>3176545</v>
      </c>
      <c r="G200" s="98">
        <v>0.83700000000000008</v>
      </c>
      <c r="H200" s="19">
        <v>0</v>
      </c>
      <c r="I200" s="97">
        <v>120915.1376838369</v>
      </c>
      <c r="J200" s="98">
        <v>1.2613432218093974</v>
      </c>
      <c r="K200" s="71">
        <v>31600.351647820804</v>
      </c>
      <c r="L200" s="107">
        <v>7.4999999999999997E-2</v>
      </c>
      <c r="M200" s="93">
        <v>3511275</v>
      </c>
      <c r="N200" s="94">
        <v>2938839</v>
      </c>
      <c r="O200" s="95">
        <v>0.83699999999999997</v>
      </c>
      <c r="P200" s="19">
        <v>-2.6000000000000023E-2</v>
      </c>
      <c r="Q200" s="96">
        <v>108961.75102876192</v>
      </c>
      <c r="R200" s="98">
        <v>1.3419093754466971</v>
      </c>
      <c r="S200" s="71">
        <v>37255.044241822485</v>
      </c>
      <c r="T200" s="68">
        <v>7.4999999999999997E-2</v>
      </c>
      <c r="U200" s="52">
        <v>3360027</v>
      </c>
      <c r="V200" s="52">
        <v>2899386</v>
      </c>
      <c r="W200" s="18">
        <v>0.86299999999999999</v>
      </c>
      <c r="X200" s="19">
        <v>8.8999999999999968E-2</v>
      </c>
      <c r="Y200" s="49">
        <v>117586.95357349857</v>
      </c>
      <c r="Z200" s="68">
        <v>1.1955461574474673</v>
      </c>
      <c r="AA200" s="71">
        <v>22993.676937251366</v>
      </c>
      <c r="AB200" s="102">
        <v>7.4999999999999997E-2</v>
      </c>
      <c r="AC200" s="6">
        <v>3269140</v>
      </c>
      <c r="AD200" s="6">
        <v>2530613</v>
      </c>
      <c r="AE200" s="7">
        <v>0.77400000000000002</v>
      </c>
      <c r="AF200" s="6">
        <v>128744</v>
      </c>
      <c r="AG200" s="6">
        <v>128744</v>
      </c>
      <c r="AH200" s="7">
        <v>1</v>
      </c>
      <c r="AI200" s="17">
        <v>0</v>
      </c>
    </row>
    <row r="201" spans="1:35" x14ac:dyDescent="0.25">
      <c r="A201" s="104" t="str">
        <f t="shared" si="3"/>
        <v>UtahFirefighters Retirement System</v>
      </c>
      <c r="B201" s="45" t="s">
        <v>147</v>
      </c>
      <c r="C201" s="46" t="s">
        <v>151</v>
      </c>
      <c r="D201" s="107">
        <v>7.2000000000000008E-2</v>
      </c>
      <c r="E201" s="97">
        <v>1129729</v>
      </c>
      <c r="F201" s="97">
        <v>1115726</v>
      </c>
      <c r="G201" s="98">
        <v>0.98799999999999999</v>
      </c>
      <c r="H201" s="19">
        <v>2.0000000000000018E-3</v>
      </c>
      <c r="I201" s="97">
        <v>10373.734494676257</v>
      </c>
      <c r="J201" s="98">
        <v>1.7513686224610738</v>
      </c>
      <c r="K201" s="71">
        <v>7794.4985970418238</v>
      </c>
      <c r="L201" s="107">
        <v>7.4999999999999997E-2</v>
      </c>
      <c r="M201" s="93">
        <v>1058264</v>
      </c>
      <c r="N201" s="94">
        <v>1043059</v>
      </c>
      <c r="O201" s="95">
        <v>0.98599999999999999</v>
      </c>
      <c r="P201" s="19">
        <v>-3.0000000000000027E-2</v>
      </c>
      <c r="Q201" s="96">
        <v>7084.4339201634357</v>
      </c>
      <c r="R201" s="98">
        <v>3.4989869724405724</v>
      </c>
      <c r="S201" s="71">
        <v>17703.908073604522</v>
      </c>
      <c r="T201" s="68">
        <v>7.4999999999999997E-2</v>
      </c>
      <c r="U201" s="52">
        <v>1014328</v>
      </c>
      <c r="V201" s="52">
        <v>1031039</v>
      </c>
      <c r="W201" s="18">
        <v>1.016</v>
      </c>
      <c r="X201" s="19">
        <v>0.11099999999999999</v>
      </c>
      <c r="Y201" s="49">
        <v>10569.381161705136</v>
      </c>
      <c r="Z201" s="68">
        <v>1.9293671138237811</v>
      </c>
      <c r="AA201" s="71">
        <v>9822.8352651573441</v>
      </c>
      <c r="AB201" s="102">
        <v>7.4999999999999997E-2</v>
      </c>
      <c r="AC201" s="6">
        <v>999024</v>
      </c>
      <c r="AD201" s="6">
        <v>903627</v>
      </c>
      <c r="AE201" s="7">
        <v>0.90500000000000003</v>
      </c>
      <c r="AF201" s="6">
        <v>14779</v>
      </c>
      <c r="AG201" s="6">
        <v>14779</v>
      </c>
      <c r="AH201" s="7">
        <v>1</v>
      </c>
      <c r="AI201" s="17">
        <v>0</v>
      </c>
    </row>
    <row r="202" spans="1:35" x14ac:dyDescent="0.25">
      <c r="A202" s="104" t="str">
        <f t="shared" si="3"/>
        <v>UtahJudges Retirement System</v>
      </c>
      <c r="B202" s="45" t="s">
        <v>147</v>
      </c>
      <c r="C202" s="46" t="s">
        <v>152</v>
      </c>
      <c r="D202" s="107">
        <v>7.2000000000000008E-2</v>
      </c>
      <c r="E202" s="97">
        <v>210623</v>
      </c>
      <c r="F202" s="97">
        <v>175618</v>
      </c>
      <c r="G202" s="98">
        <v>0.83400000000000007</v>
      </c>
      <c r="H202" s="19">
        <v>1.1000000000000121E-2</v>
      </c>
      <c r="I202" s="97">
        <v>7665.9249999999993</v>
      </c>
      <c r="J202" s="98">
        <v>1.1972395950890269</v>
      </c>
      <c r="K202" s="71">
        <v>1512.0239429828489</v>
      </c>
      <c r="L202" s="107">
        <v>7.4999999999999997E-2</v>
      </c>
      <c r="M202" s="93">
        <v>198986</v>
      </c>
      <c r="N202" s="94">
        <v>163747</v>
      </c>
      <c r="O202" s="95">
        <v>0.82299999999999995</v>
      </c>
      <c r="P202" s="19">
        <v>-2.9000000000000026E-2</v>
      </c>
      <c r="Q202" s="96">
        <v>6927.8249999999998</v>
      </c>
      <c r="R202" s="98">
        <v>1.2284137563240551</v>
      </c>
      <c r="S202" s="71">
        <v>1582.4105314056969</v>
      </c>
      <c r="T202" s="68">
        <v>7.4999999999999997E-2</v>
      </c>
      <c r="U202" s="52">
        <v>192285</v>
      </c>
      <c r="V202" s="52">
        <v>163834</v>
      </c>
      <c r="W202" s="18">
        <v>0.85199999999999998</v>
      </c>
      <c r="X202" s="19">
        <v>5.699999999999994E-2</v>
      </c>
      <c r="Y202" s="49">
        <v>6588.4774045497552</v>
      </c>
      <c r="Z202" s="68">
        <v>1.1193656613617835</v>
      </c>
      <c r="AA202" s="71">
        <v>786.43796276124795</v>
      </c>
      <c r="AB202" s="102">
        <v>7.4999999999999997E-2</v>
      </c>
      <c r="AC202" s="6">
        <v>182638</v>
      </c>
      <c r="AD202" s="6">
        <v>145121</v>
      </c>
      <c r="AE202" s="7">
        <v>0.79500000000000004</v>
      </c>
      <c r="AF202" s="6">
        <v>6488</v>
      </c>
      <c r="AG202" s="6">
        <v>6488</v>
      </c>
      <c r="AH202" s="7">
        <v>1</v>
      </c>
      <c r="AI202" s="17">
        <v>0</v>
      </c>
    </row>
    <row r="203" spans="1:35" x14ac:dyDescent="0.25">
      <c r="A203" s="104" t="str">
        <f t="shared" si="3"/>
        <v>UtahGovernors and Legislators Retirement Plan</v>
      </c>
      <c r="B203" s="45" t="s">
        <v>147</v>
      </c>
      <c r="C203" s="46" t="s">
        <v>153</v>
      </c>
      <c r="D203" s="107">
        <v>7.2000000000000008E-2</v>
      </c>
      <c r="E203" s="97">
        <v>12654</v>
      </c>
      <c r="F203" s="97">
        <v>10352</v>
      </c>
      <c r="G203" s="98">
        <v>0.81799999999999995</v>
      </c>
      <c r="H203" s="19">
        <v>-2.0000000000000018E-3</v>
      </c>
      <c r="I203" s="97">
        <v>254.6</v>
      </c>
      <c r="J203" s="98">
        <v>1.7144622564318481</v>
      </c>
      <c r="K203" s="71">
        <v>181.90209048754852</v>
      </c>
      <c r="L203" s="107">
        <v>7.4999999999999997E-2</v>
      </c>
      <c r="M203" s="93">
        <v>12247</v>
      </c>
      <c r="N203" s="94">
        <v>10039</v>
      </c>
      <c r="O203" s="95">
        <v>0.82</v>
      </c>
      <c r="P203" s="19">
        <v>-2.5000000000000022E-2</v>
      </c>
      <c r="Q203" s="96">
        <v>241.57499999999999</v>
      </c>
      <c r="R203" s="98">
        <v>1.8069009230572226</v>
      </c>
      <c r="S203" s="71">
        <v>194.92709048754853</v>
      </c>
      <c r="T203" s="68">
        <v>7.4999999999999997E-2</v>
      </c>
      <c r="U203" s="52">
        <v>12267</v>
      </c>
      <c r="V203" s="52">
        <v>10366</v>
      </c>
      <c r="W203" s="18">
        <v>0.84499999999999997</v>
      </c>
      <c r="X203" s="19">
        <v>4.8999999999999932E-2</v>
      </c>
      <c r="Y203" s="49">
        <v>234.47499999999999</v>
      </c>
      <c r="Z203" s="68">
        <v>1.8173957556706883</v>
      </c>
      <c r="AA203" s="71">
        <v>191.65886981088462</v>
      </c>
      <c r="AB203" s="102">
        <v>7.4999999999999997E-2</v>
      </c>
      <c r="AC203" s="6">
        <v>11879</v>
      </c>
      <c r="AD203" s="6">
        <v>9457</v>
      </c>
      <c r="AE203" s="7">
        <v>0.79600000000000004</v>
      </c>
      <c r="AF203" s="6">
        <v>252</v>
      </c>
      <c r="AG203" s="6">
        <v>252</v>
      </c>
      <c r="AH203" s="7">
        <v>1</v>
      </c>
      <c r="AI203" s="17">
        <v>0</v>
      </c>
    </row>
    <row r="204" spans="1:35" x14ac:dyDescent="0.25">
      <c r="A204" s="104" t="str">
        <f t="shared" si="3"/>
        <v xml:space="preserve">UtahTier 2 Public Employees Contributory Retirement System </v>
      </c>
      <c r="B204" s="45" t="s">
        <v>147</v>
      </c>
      <c r="C204" s="46" t="s">
        <v>262</v>
      </c>
      <c r="D204" s="107">
        <v>7.2000000000000008E-2</v>
      </c>
      <c r="E204" s="97">
        <v>228450</v>
      </c>
      <c r="F204" s="97">
        <v>217293</v>
      </c>
      <c r="G204" s="98">
        <v>0.95099999999999996</v>
      </c>
      <c r="H204" s="19">
        <v>-5.1000000000000045E-2</v>
      </c>
      <c r="I204" s="97">
        <v>69870.649999999994</v>
      </c>
      <c r="J204" s="98">
        <v>0.93578739043042591</v>
      </c>
      <c r="K204" s="71">
        <v>-4486.5767688223641</v>
      </c>
      <c r="L204" s="107">
        <v>7.4999999999999997E-2</v>
      </c>
      <c r="M204" s="93">
        <v>140321</v>
      </c>
      <c r="N204" s="94">
        <v>140539</v>
      </c>
      <c r="O204" s="95">
        <v>1.002</v>
      </c>
      <c r="P204" s="19">
        <v>-3.2999999999999918E-2</v>
      </c>
      <c r="Q204" s="96">
        <v>50777.75</v>
      </c>
      <c r="R204" s="98">
        <v>1.0136926419405692</v>
      </c>
      <c r="S204" s="71">
        <v>695.28154929773154</v>
      </c>
      <c r="T204" s="68">
        <v>7.4999999999999997E-2</v>
      </c>
      <c r="U204" s="52">
        <v>86261</v>
      </c>
      <c r="V204" s="52">
        <v>89291</v>
      </c>
      <c r="W204" s="18">
        <v>1.0349999999999999</v>
      </c>
      <c r="X204" s="19">
        <v>7.6999999999999957E-2</v>
      </c>
      <c r="Y204" s="49">
        <v>39328.15</v>
      </c>
      <c r="Z204" s="68">
        <v>0.98332686134202929</v>
      </c>
      <c r="AA204" s="71">
        <v>-655.72369811146928</v>
      </c>
      <c r="AB204" s="102">
        <v>7.4999999999999997E-2</v>
      </c>
      <c r="AC204" s="6">
        <v>48292</v>
      </c>
      <c r="AD204" s="6">
        <v>46241</v>
      </c>
      <c r="AE204" s="7">
        <v>0.95799999999999996</v>
      </c>
      <c r="AF204" s="6">
        <v>25743</v>
      </c>
      <c r="AG204" s="6">
        <v>25743</v>
      </c>
      <c r="AH204" s="7">
        <v>1</v>
      </c>
      <c r="AI204" s="17">
        <v>0</v>
      </c>
    </row>
    <row r="205" spans="1:35" x14ac:dyDescent="0.25">
      <c r="A205" s="104" t="str">
        <f t="shared" si="3"/>
        <v>UtahTier 2 Public Safety and Firefighters  Contributory Retirement System</v>
      </c>
      <c r="B205" s="45" t="s">
        <v>147</v>
      </c>
      <c r="C205" s="46" t="s">
        <v>263</v>
      </c>
      <c r="D205" s="107">
        <v>7.2000000000000008E-2</v>
      </c>
      <c r="E205" s="97">
        <v>24266</v>
      </c>
      <c r="F205" s="97">
        <v>25135</v>
      </c>
      <c r="G205" s="98">
        <v>1.036</v>
      </c>
      <c r="H205" s="19">
        <v>-7.0999999999999952E-2</v>
      </c>
      <c r="I205" s="97">
        <v>8054.4250000000002</v>
      </c>
      <c r="J205" s="98">
        <v>1.0926348821116696</v>
      </c>
      <c r="K205" s="71">
        <v>746.12071035228382</v>
      </c>
      <c r="L205" s="107">
        <v>7.4999999999999997E-2</v>
      </c>
      <c r="M205" s="93">
        <v>13628</v>
      </c>
      <c r="N205" s="94">
        <v>15089</v>
      </c>
      <c r="O205" s="95">
        <v>1.107</v>
      </c>
      <c r="P205" s="19">
        <v>-9.8000000000000087E-2</v>
      </c>
      <c r="Q205" s="96">
        <v>5355.0749999999998</v>
      </c>
      <c r="R205" s="98">
        <v>1.2044780106632655</v>
      </c>
      <c r="S205" s="71">
        <v>1094.9950829525869</v>
      </c>
      <c r="T205" s="68">
        <v>7.4999999999999997E-2</v>
      </c>
      <c r="U205" s="52">
        <v>7226</v>
      </c>
      <c r="V205" s="52">
        <v>8705</v>
      </c>
      <c r="W205" s="18">
        <v>1.2050000000000001</v>
      </c>
      <c r="X205" s="19">
        <v>6.2000000000000055E-2</v>
      </c>
      <c r="Y205" s="49">
        <v>3534.75</v>
      </c>
      <c r="Z205" s="68">
        <v>1.280353158034875</v>
      </c>
      <c r="AA205" s="71">
        <v>990.97832536377427</v>
      </c>
      <c r="AB205" s="102">
        <v>7.4999999999999997E-2</v>
      </c>
      <c r="AC205" s="6">
        <v>3345</v>
      </c>
      <c r="AD205" s="6">
        <v>3822</v>
      </c>
      <c r="AE205" s="7">
        <v>1.143</v>
      </c>
      <c r="AF205" s="6">
        <v>2451</v>
      </c>
      <c r="AG205" s="6">
        <v>2451</v>
      </c>
      <c r="AH205" s="7">
        <v>1</v>
      </c>
      <c r="AI205" s="17">
        <v>0</v>
      </c>
    </row>
    <row r="206" spans="1:35" x14ac:dyDescent="0.25">
      <c r="A206" s="104" t="str">
        <f t="shared" si="3"/>
        <v>VermontState Retirement System</v>
      </c>
      <c r="B206" s="45" t="s">
        <v>154</v>
      </c>
      <c r="C206" s="46" t="s">
        <v>29</v>
      </c>
      <c r="D206" s="107">
        <v>7.9500000000000001E-2</v>
      </c>
      <c r="E206" s="97">
        <v>2271588.3879999998</v>
      </c>
      <c r="F206" s="97">
        <v>1609650.152</v>
      </c>
      <c r="G206" s="98">
        <v>0.70860000000000001</v>
      </c>
      <c r="H206" s="19">
        <v>-4.0200000000000014E-2</v>
      </c>
      <c r="I206" s="97">
        <v>54960.551231304649</v>
      </c>
      <c r="J206" s="98">
        <v>1.0273922813348273</v>
      </c>
      <c r="K206" s="71">
        <v>1505.4948816450851</v>
      </c>
      <c r="L206" s="107">
        <v>7.9500000000000001E-2</v>
      </c>
      <c r="M206" s="93">
        <v>2169908.969</v>
      </c>
      <c r="N206" s="94">
        <v>1624861.2390000001</v>
      </c>
      <c r="O206" s="95">
        <v>0.74880000000000002</v>
      </c>
      <c r="P206" s="19">
        <v>-7.6199999999999934E-2</v>
      </c>
      <c r="Q206" s="96">
        <v>36053.629782918535</v>
      </c>
      <c r="R206" s="98">
        <v>1.6123962080752241</v>
      </c>
      <c r="S206" s="71">
        <v>22079.106166407277</v>
      </c>
      <c r="T206" s="68">
        <v>8.2199999999999995E-2</v>
      </c>
      <c r="U206" s="52">
        <v>2008887.949</v>
      </c>
      <c r="V206" s="52">
        <v>1657245.868</v>
      </c>
      <c r="W206" s="18">
        <v>0.82499999999999996</v>
      </c>
      <c r="X206" s="19">
        <v>5.752886172491245E-2</v>
      </c>
      <c r="Y206" s="49">
        <v>43078.054518475226</v>
      </c>
      <c r="Z206" s="68">
        <v>1.3640029933242157</v>
      </c>
      <c r="AA206" s="71">
        <v>15680.54079130874</v>
      </c>
      <c r="AB206" s="102">
        <v>8.1000000000000003E-2</v>
      </c>
      <c r="AC206" s="6">
        <v>1914300</v>
      </c>
      <c r="AD206" s="6">
        <v>1469170</v>
      </c>
      <c r="AE206" s="13">
        <v>0.76747113827508751</v>
      </c>
      <c r="AF206" s="6">
        <v>39389.870000000003</v>
      </c>
      <c r="AG206" s="6">
        <v>51370.307000000001</v>
      </c>
      <c r="AH206" s="7">
        <v>1.3041</v>
      </c>
      <c r="AI206" s="17">
        <v>-11980.436999999998</v>
      </c>
    </row>
    <row r="207" spans="1:35" x14ac:dyDescent="0.25">
      <c r="A207" s="104" t="str">
        <f t="shared" si="3"/>
        <v>VermontState Teachers’ Retirement System</v>
      </c>
      <c r="B207" s="45" t="s">
        <v>154</v>
      </c>
      <c r="C207" s="46" t="s">
        <v>264</v>
      </c>
      <c r="D207" s="107">
        <v>7.9500000000000001E-2</v>
      </c>
      <c r="E207" s="97">
        <v>2930423.2</v>
      </c>
      <c r="F207" s="97">
        <v>1620899.7490000001</v>
      </c>
      <c r="G207" s="98">
        <v>0.55310000000000004</v>
      </c>
      <c r="H207" s="19">
        <v>-2.9100000000000015E-2</v>
      </c>
      <c r="I207" s="97">
        <v>92517.037894632493</v>
      </c>
      <c r="J207" s="98">
        <v>0.82233611473808421</v>
      </c>
      <c r="K207" s="71">
        <v>-16436.936405284301</v>
      </c>
      <c r="L207" s="107">
        <v>7.9500000000000001E-2</v>
      </c>
      <c r="M207" s="93">
        <v>2839621.2940000002</v>
      </c>
      <c r="N207" s="94">
        <v>1653116.4110000001</v>
      </c>
      <c r="O207" s="95">
        <v>0.58220000000000005</v>
      </c>
      <c r="P207" s="19">
        <v>-5.799999999999994E-2</v>
      </c>
      <c r="Q207" s="96">
        <v>75469.775615041814</v>
      </c>
      <c r="R207" s="98">
        <v>1.0046624793840662</v>
      </c>
      <c r="S207" s="71">
        <v>351.87627292523393</v>
      </c>
      <c r="T207" s="68">
        <v>8.1500000000000003E-2</v>
      </c>
      <c r="U207" s="52">
        <v>2663801.594</v>
      </c>
      <c r="V207" s="52">
        <v>1705364.6040000001</v>
      </c>
      <c r="W207" s="18">
        <v>0.64019999999999999</v>
      </c>
      <c r="X207" s="19">
        <v>3.5200000000000009E-2</v>
      </c>
      <c r="Y207" s="49">
        <v>81680.861342720702</v>
      </c>
      <c r="Z207" s="68">
        <v>0.91503773167572</v>
      </c>
      <c r="AA207" s="71">
        <v>-6939.7912583585421</v>
      </c>
      <c r="AB207" s="102">
        <v>7.9000000000000001E-2</v>
      </c>
      <c r="AC207" s="6">
        <v>2566834</v>
      </c>
      <c r="AD207" s="6">
        <v>1552924</v>
      </c>
      <c r="AE207" s="7">
        <v>0.60499999999999998</v>
      </c>
      <c r="AF207" s="6">
        <v>60183</v>
      </c>
      <c r="AG207" s="6">
        <v>65086</v>
      </c>
      <c r="AH207" s="13">
        <v>1.0814681886911586</v>
      </c>
      <c r="AI207" s="17">
        <v>-4903</v>
      </c>
    </row>
    <row r="208" spans="1:35" x14ac:dyDescent="0.25">
      <c r="A208" s="104" t="str">
        <f t="shared" si="3"/>
        <v>VermontMunicipal Employees’ Retirement System</v>
      </c>
      <c r="B208" s="45" t="s">
        <v>154</v>
      </c>
      <c r="C208" s="46" t="s">
        <v>156</v>
      </c>
      <c r="D208" s="107">
        <v>7.9500000000000001E-2</v>
      </c>
      <c r="E208" s="97">
        <v>675711.28099999996</v>
      </c>
      <c r="F208" s="97">
        <v>547015.11399999994</v>
      </c>
      <c r="G208" s="98">
        <v>0.8095</v>
      </c>
      <c r="H208" s="19">
        <v>-6.469999999999998E-2</v>
      </c>
      <c r="I208" s="97">
        <v>15572.811805321044</v>
      </c>
      <c r="J208" s="98">
        <v>1.0165012050937807</v>
      </c>
      <c r="K208" s="71">
        <v>256.97016148645343</v>
      </c>
      <c r="L208" s="107">
        <v>7.9500000000000001E-2</v>
      </c>
      <c r="M208" s="93">
        <v>612999.55200000003</v>
      </c>
      <c r="N208" s="94">
        <v>535903.74199999997</v>
      </c>
      <c r="O208" s="95">
        <v>0.87419999999999998</v>
      </c>
      <c r="P208" s="19">
        <v>-0.10899999999999999</v>
      </c>
      <c r="Q208" s="96">
        <v>10981.221113337946</v>
      </c>
      <c r="R208" s="98">
        <v>1.3392195721205866</v>
      </c>
      <c r="S208" s="71">
        <v>3725.0451274280495</v>
      </c>
      <c r="T208" s="68">
        <v>8.2299999999999998E-2</v>
      </c>
      <c r="U208" s="52">
        <v>543652.09</v>
      </c>
      <c r="V208" s="52">
        <v>534525.47699999996</v>
      </c>
      <c r="W208" s="18">
        <v>0.98319999999999996</v>
      </c>
      <c r="X208" s="19">
        <v>0.13919999999999999</v>
      </c>
      <c r="Y208" s="49">
        <v>11748.324158195461</v>
      </c>
      <c r="Z208" s="68">
        <v>1.1339724054749916</v>
      </c>
      <c r="AA208" s="71">
        <v>1573.9512477734006</v>
      </c>
      <c r="AB208" s="102">
        <v>8.1000000000000003E-2</v>
      </c>
      <c r="AC208" s="6">
        <v>528426</v>
      </c>
      <c r="AD208" s="6">
        <v>446236</v>
      </c>
      <c r="AE208" s="7">
        <v>0.84399999999999997</v>
      </c>
      <c r="AF208" s="6">
        <v>12014</v>
      </c>
      <c r="AG208" s="6">
        <v>12014</v>
      </c>
      <c r="AH208" s="7">
        <v>1</v>
      </c>
      <c r="AI208" s="17">
        <v>0</v>
      </c>
    </row>
    <row r="209" spans="1:35" x14ac:dyDescent="0.25">
      <c r="A209" s="104" t="str">
        <f t="shared" si="3"/>
        <v>VirginiaVirginia Retirement System</v>
      </c>
      <c r="B209" s="45" t="s">
        <v>157</v>
      </c>
      <c r="C209" s="46" t="s">
        <v>265</v>
      </c>
      <c r="D209" s="107">
        <v>7.0000000000000007E-2</v>
      </c>
      <c r="E209" s="97">
        <v>87958007</v>
      </c>
      <c r="F209" s="97">
        <v>63954159</v>
      </c>
      <c r="G209" s="98">
        <v>0.72709999999999997</v>
      </c>
      <c r="H209" s="19">
        <v>-2.2900000000000031E-2</v>
      </c>
      <c r="I209" s="97">
        <v>2388836.4645828693</v>
      </c>
      <c r="J209" s="98">
        <v>1.0084553700200156</v>
      </c>
      <c r="K209" s="71">
        <v>20198.496225354262</v>
      </c>
      <c r="L209" s="107">
        <v>7.0000000000000007E-2</v>
      </c>
      <c r="M209" s="93">
        <v>85386606</v>
      </c>
      <c r="N209" s="94">
        <v>64025668</v>
      </c>
      <c r="O209" s="95">
        <v>0.75</v>
      </c>
      <c r="P209" s="19">
        <v>-4.9623761909052266E-3</v>
      </c>
      <c r="Q209" s="96">
        <v>2324773.1414068001</v>
      </c>
      <c r="R209" s="98">
        <v>1.0152800204826498</v>
      </c>
      <c r="S209" s="71">
        <v>35522.581218210049</v>
      </c>
      <c r="T209" s="68">
        <v>7.0000000000000007E-2</v>
      </c>
      <c r="U209" s="52">
        <v>82397824</v>
      </c>
      <c r="V209" s="52">
        <v>62207257</v>
      </c>
      <c r="W209" s="18">
        <v>0.75496237619090523</v>
      </c>
      <c r="X209" s="19">
        <v>9.5803065130939169E-2</v>
      </c>
      <c r="Y209" s="49">
        <v>2590668.070552621</v>
      </c>
      <c r="Z209" s="68">
        <v>0.69325757908932018</v>
      </c>
      <c r="AA209" s="71">
        <v>-794667.79573731078</v>
      </c>
      <c r="AB209" s="102">
        <v>7.0000000000000007E-2</v>
      </c>
      <c r="AC209" s="6">
        <v>79078000</v>
      </c>
      <c r="AD209" s="6">
        <v>52125000</v>
      </c>
      <c r="AE209" s="7">
        <v>0.65915931105996606</v>
      </c>
      <c r="AF209" s="6">
        <v>2227090</v>
      </c>
      <c r="AG209" s="6">
        <v>1687865</v>
      </c>
      <c r="AH209" s="7">
        <v>0.75790000000000002</v>
      </c>
      <c r="AI209" s="17">
        <v>539225</v>
      </c>
    </row>
    <row r="210" spans="1:35" x14ac:dyDescent="0.25">
      <c r="A210" s="104" t="str">
        <f t="shared" si="3"/>
        <v>VirginiaState Police Officers’ Retirement System</v>
      </c>
      <c r="B210" s="45" t="s">
        <v>157</v>
      </c>
      <c r="C210" s="46" t="s">
        <v>158</v>
      </c>
      <c r="D210" s="107">
        <v>7.0000000000000007E-2</v>
      </c>
      <c r="E210" s="97">
        <v>1086958</v>
      </c>
      <c r="F210" s="97">
        <v>730688</v>
      </c>
      <c r="G210" s="98">
        <v>0.67220000000000002</v>
      </c>
      <c r="H210" s="19">
        <v>-1.6699999999999937E-2</v>
      </c>
      <c r="I210" s="97">
        <v>35919.704078757044</v>
      </c>
      <c r="J210" s="98">
        <v>0.96918957406273532</v>
      </c>
      <c r="K210" s="71">
        <v>-1106.7013822070076</v>
      </c>
      <c r="L210" s="107">
        <v>7.0000000000000007E-2</v>
      </c>
      <c r="M210" s="93">
        <v>1064450</v>
      </c>
      <c r="N210" s="94">
        <v>733352</v>
      </c>
      <c r="O210" s="95">
        <v>0.68889999999999996</v>
      </c>
      <c r="P210" s="19">
        <v>-9.8000000000000309E-3</v>
      </c>
      <c r="Q210" s="96">
        <v>34732.182314176076</v>
      </c>
      <c r="R210" s="98">
        <v>0.84662452765849783</v>
      </c>
      <c r="S210" s="71">
        <v>-5327.0648678879224</v>
      </c>
      <c r="T210" s="68">
        <v>7.0000000000000007E-2</v>
      </c>
      <c r="U210" s="52">
        <v>1031856</v>
      </c>
      <c r="V210" s="52">
        <v>720990</v>
      </c>
      <c r="W210" s="18">
        <v>0.69869999999999999</v>
      </c>
      <c r="X210" s="19">
        <v>0.10470000000000002</v>
      </c>
      <c r="Y210" s="49">
        <v>38479.692187647561</v>
      </c>
      <c r="Z210" s="68">
        <v>1.1474010315873779</v>
      </c>
      <c r="AA210" s="71">
        <v>5671.946323624019</v>
      </c>
      <c r="AB210" s="102">
        <v>7.0000000000000007E-2</v>
      </c>
      <c r="AC210" s="6">
        <v>996690</v>
      </c>
      <c r="AD210" s="6">
        <v>591983</v>
      </c>
      <c r="AE210" s="7">
        <v>0.59399999999999997</v>
      </c>
      <c r="AF210" s="6">
        <v>34535</v>
      </c>
      <c r="AG210" s="6">
        <v>26193</v>
      </c>
      <c r="AH210" s="7">
        <v>0.75839999999999996</v>
      </c>
      <c r="AI210" s="17">
        <v>8342</v>
      </c>
    </row>
    <row r="211" spans="1:35" x14ac:dyDescent="0.25">
      <c r="A211" s="104" t="str">
        <f t="shared" si="3"/>
        <v>VirginiaLaw Officers’ Retirement System</v>
      </c>
      <c r="B211" s="45" t="s">
        <v>157</v>
      </c>
      <c r="C211" s="46" t="s">
        <v>159</v>
      </c>
      <c r="D211" s="107">
        <v>7.0000000000000007E-2</v>
      </c>
      <c r="E211" s="97">
        <v>1985618</v>
      </c>
      <c r="F211" s="97">
        <v>1211446</v>
      </c>
      <c r="G211" s="98">
        <v>0.61009999999999998</v>
      </c>
      <c r="H211" s="19">
        <v>-1.6299999999999981E-2</v>
      </c>
      <c r="I211" s="97">
        <v>77178.173047417324</v>
      </c>
      <c r="J211" s="98">
        <v>1.0640796501044338</v>
      </c>
      <c r="K211" s="71">
        <v>4945.55032457794</v>
      </c>
      <c r="L211" s="107">
        <v>7.0000000000000007E-2</v>
      </c>
      <c r="M211" s="93">
        <v>1902051</v>
      </c>
      <c r="N211" s="94">
        <v>1191353</v>
      </c>
      <c r="O211" s="95">
        <v>0.62639999999999996</v>
      </c>
      <c r="P211" s="19">
        <v>-4.0999999999999925E-3</v>
      </c>
      <c r="Q211" s="96">
        <v>77051.1662127538</v>
      </c>
      <c r="R211" s="98">
        <v>0.83347458728398549</v>
      </c>
      <c r="S211" s="71">
        <v>-12830.977253829056</v>
      </c>
      <c r="T211" s="68">
        <v>7.0000000000000007E-2</v>
      </c>
      <c r="U211" s="52">
        <v>1824577</v>
      </c>
      <c r="V211" s="52">
        <v>1150450</v>
      </c>
      <c r="W211" s="18">
        <v>0.63049999999999995</v>
      </c>
      <c r="X211" s="19">
        <v>8.9499999999999913E-2</v>
      </c>
      <c r="Y211" s="49">
        <v>80485.350760962174</v>
      </c>
      <c r="Z211" s="68">
        <v>0.86730016486981409</v>
      </c>
      <c r="AA211" s="71">
        <v>-10680.392776374865</v>
      </c>
      <c r="AB211" s="102">
        <v>7.0000000000000007E-2</v>
      </c>
      <c r="AC211" s="6">
        <v>1742110</v>
      </c>
      <c r="AD211" s="6">
        <v>941933</v>
      </c>
      <c r="AE211" s="7">
        <v>0.54100000000000004</v>
      </c>
      <c r="AF211" s="6">
        <v>66463</v>
      </c>
      <c r="AG211" s="6">
        <v>50392</v>
      </c>
      <c r="AH211" s="7">
        <v>0.75819999999999999</v>
      </c>
      <c r="AI211" s="17">
        <v>16071</v>
      </c>
    </row>
    <row r="212" spans="1:35" x14ac:dyDescent="0.25">
      <c r="A212" s="104" t="str">
        <f t="shared" si="3"/>
        <v>VirginiaJudicial Retirement System</v>
      </c>
      <c r="B212" s="45" t="s">
        <v>157</v>
      </c>
      <c r="C212" s="46" t="s">
        <v>26</v>
      </c>
      <c r="D212" s="107">
        <v>7.0000000000000007E-2</v>
      </c>
      <c r="E212" s="97">
        <v>621605</v>
      </c>
      <c r="F212" s="97">
        <v>467389</v>
      </c>
      <c r="G212" s="98">
        <v>0.75190000000000001</v>
      </c>
      <c r="H212" s="19">
        <v>3.0399999999999983E-2</v>
      </c>
      <c r="I212" s="97">
        <v>30959.265571949611</v>
      </c>
      <c r="J212" s="98">
        <v>1.386660885491277</v>
      </c>
      <c r="K212" s="71">
        <v>11970.737040209642</v>
      </c>
      <c r="L212" s="107">
        <v>7.0000000000000007E-2</v>
      </c>
      <c r="M212" s="93">
        <v>632381</v>
      </c>
      <c r="N212" s="94">
        <v>456258</v>
      </c>
      <c r="O212" s="95">
        <v>0.72150000000000003</v>
      </c>
      <c r="P212" s="19">
        <v>4.4000000000000705E-3</v>
      </c>
      <c r="Q212" s="96">
        <v>32349.27974951424</v>
      </c>
      <c r="R212" s="98">
        <v>1.0073472064831137</v>
      </c>
      <c r="S212" s="71">
        <v>237.67683789968942</v>
      </c>
      <c r="T212" s="68">
        <v>7.0000000000000007E-2</v>
      </c>
      <c r="U212" s="52">
        <v>616680</v>
      </c>
      <c r="V212" s="52">
        <v>442194</v>
      </c>
      <c r="W212" s="18">
        <v>0.71709999999999996</v>
      </c>
      <c r="X212" s="19">
        <v>9.3099999999999961E-2</v>
      </c>
      <c r="Y212" s="49">
        <v>34993.3910599562</v>
      </c>
      <c r="Z212" s="68">
        <v>0.81961281679880871</v>
      </c>
      <c r="AA212" s="71">
        <v>-6312.3592439632484</v>
      </c>
      <c r="AB212" s="102">
        <v>7.0000000000000007E-2</v>
      </c>
      <c r="AC212" s="6">
        <v>590626</v>
      </c>
      <c r="AD212" s="6">
        <v>368671</v>
      </c>
      <c r="AE212" s="7">
        <v>0.624</v>
      </c>
      <c r="AF212" s="6">
        <v>32185</v>
      </c>
      <c r="AG212" s="6">
        <v>27028</v>
      </c>
      <c r="AH212" s="7">
        <v>0.83979999999999999</v>
      </c>
      <c r="AI212" s="17">
        <v>5157</v>
      </c>
    </row>
    <row r="213" spans="1:35" x14ac:dyDescent="0.25">
      <c r="A213" s="104" t="str">
        <f t="shared" si="3"/>
        <v>WashingtonPublic Employees' Retirement System - Plan 1</v>
      </c>
      <c r="B213" s="45" t="s">
        <v>160</v>
      </c>
      <c r="C213" s="46" t="s">
        <v>161</v>
      </c>
      <c r="D213" s="107">
        <v>7.4999999999999997E-2</v>
      </c>
      <c r="E213" s="97">
        <v>12496872</v>
      </c>
      <c r="F213" s="97">
        <v>7126401</v>
      </c>
      <c r="G213" s="98">
        <v>0.57030000000000003</v>
      </c>
      <c r="H213" s="19">
        <v>-2.0699999999999941E-2</v>
      </c>
      <c r="I213" s="97">
        <v>402119.12509708153</v>
      </c>
      <c r="J213" s="98">
        <v>1.5366771958005356</v>
      </c>
      <c r="K213" s="71">
        <v>215808.16443486651</v>
      </c>
      <c r="L213" s="107">
        <v>7.4999999999999997E-2</v>
      </c>
      <c r="M213" s="93">
        <v>12789242</v>
      </c>
      <c r="N213" s="94">
        <v>7558312</v>
      </c>
      <c r="O213" s="95">
        <v>0.59099999999999997</v>
      </c>
      <c r="P213" s="19">
        <v>-2.090000000000003E-2</v>
      </c>
      <c r="Q213" s="96">
        <v>384088.04236325569</v>
      </c>
      <c r="R213" s="98">
        <v>1.2474105533738744</v>
      </c>
      <c r="S213" s="71">
        <v>95027.435105381242</v>
      </c>
      <c r="T213" s="68">
        <v>7.4999999999999997E-2</v>
      </c>
      <c r="U213" s="52">
        <v>12979104</v>
      </c>
      <c r="V213" s="52">
        <v>7941557</v>
      </c>
      <c r="W213" s="18">
        <v>0.6119</v>
      </c>
      <c r="X213" s="19">
        <v>-1.3624312567966479E-2</v>
      </c>
      <c r="Y213" s="49">
        <v>446625.8285854542</v>
      </c>
      <c r="Z213" s="68">
        <v>1.0420898485409724</v>
      </c>
      <c r="AA213" s="71">
        <v>18798.413479648123</v>
      </c>
      <c r="AB213" s="102">
        <v>7.8E-2</v>
      </c>
      <c r="AC213" s="6">
        <v>12874000</v>
      </c>
      <c r="AD213" s="6">
        <v>8053000</v>
      </c>
      <c r="AE213" s="13">
        <v>0.62552431256796648</v>
      </c>
      <c r="AF213" s="6">
        <v>534200</v>
      </c>
      <c r="AG213" s="6">
        <v>266270</v>
      </c>
      <c r="AH213" s="13">
        <v>0.49844627480344439</v>
      </c>
      <c r="AI213" s="17">
        <v>267930</v>
      </c>
    </row>
    <row r="214" spans="1:35" x14ac:dyDescent="0.25">
      <c r="A214" s="104" t="str">
        <f t="shared" si="3"/>
        <v>WashingtonPublic Employees' Retirement System - Plans 2 &amp; 3</v>
      </c>
      <c r="B214" s="45" t="s">
        <v>160</v>
      </c>
      <c r="C214" s="46" t="s">
        <v>162</v>
      </c>
      <c r="D214" s="107">
        <v>7.4999999999999997E-2</v>
      </c>
      <c r="E214" s="97">
        <v>35517545</v>
      </c>
      <c r="F214" s="97">
        <v>30482624</v>
      </c>
      <c r="G214" s="98">
        <v>0.85819999999999996</v>
      </c>
      <c r="H214" s="19">
        <v>-3.3800000000000052E-2</v>
      </c>
      <c r="I214" s="97">
        <v>645799.65494533314</v>
      </c>
      <c r="J214" s="98">
        <v>0.90441501054039963</v>
      </c>
      <c r="K214" s="71">
        <v>-61728.753210963216</v>
      </c>
      <c r="L214" s="107">
        <v>7.4999999999999997E-2</v>
      </c>
      <c r="M214" s="93">
        <v>33085016</v>
      </c>
      <c r="N214" s="94">
        <v>29511959</v>
      </c>
      <c r="O214" s="95">
        <v>0.89200000000000002</v>
      </c>
      <c r="P214" s="19">
        <v>-4.0899999999999936E-2</v>
      </c>
      <c r="Q214" s="96">
        <v>627294.24348694691</v>
      </c>
      <c r="R214" s="98">
        <v>0.73738014238835725</v>
      </c>
      <c r="S214" s="71">
        <v>-164739.92490514513</v>
      </c>
      <c r="T214" s="68">
        <v>7.4999999999999997E-2</v>
      </c>
      <c r="U214" s="52">
        <v>30120170</v>
      </c>
      <c r="V214" s="52">
        <v>28098809</v>
      </c>
      <c r="W214" s="18">
        <v>0.93289999999999995</v>
      </c>
      <c r="X214" s="19">
        <v>1.5982140165787473E-2</v>
      </c>
      <c r="Y214" s="49">
        <v>872841.36175978568</v>
      </c>
      <c r="Z214" s="68">
        <v>0.5111939147914567</v>
      </c>
      <c r="AA214" s="71">
        <v>-426650.16904989479</v>
      </c>
      <c r="AB214" s="102">
        <v>7.8E-2</v>
      </c>
      <c r="AC214" s="6">
        <v>26540000</v>
      </c>
      <c r="AD214" s="6">
        <v>24335000</v>
      </c>
      <c r="AE214" s="13">
        <v>0.91691785983421248</v>
      </c>
      <c r="AF214" s="6">
        <v>408300</v>
      </c>
      <c r="AG214" s="6">
        <v>389020</v>
      </c>
      <c r="AH214" s="13">
        <v>0.95277981876071516</v>
      </c>
      <c r="AI214" s="17">
        <v>19280</v>
      </c>
    </row>
    <row r="215" spans="1:35" x14ac:dyDescent="0.25">
      <c r="A215" s="104" t="str">
        <f t="shared" si="3"/>
        <v>WashingtonSchool Employees' Retirement System - Plans 2 &amp; 3</v>
      </c>
      <c r="B215" s="45" t="s">
        <v>160</v>
      </c>
      <c r="C215" s="46" t="s">
        <v>266</v>
      </c>
      <c r="D215" s="107">
        <v>7.4999999999999997E-2</v>
      </c>
      <c r="E215" s="97">
        <v>4870806</v>
      </c>
      <c r="F215" s="97">
        <v>4214039</v>
      </c>
      <c r="G215" s="98">
        <v>0.86519999999999997</v>
      </c>
      <c r="H215" s="19">
        <v>-4.4000000000000039E-2</v>
      </c>
      <c r="I215" s="97">
        <v>121313.98039919158</v>
      </c>
      <c r="J215" s="98">
        <v>0.98696137065264522</v>
      </c>
      <c r="K215" s="71">
        <v>-1581.7680250773265</v>
      </c>
      <c r="L215" s="107">
        <v>7.4999999999999997E-2</v>
      </c>
      <c r="M215" s="93">
        <v>4473428</v>
      </c>
      <c r="N215" s="94">
        <v>4067277</v>
      </c>
      <c r="O215" s="95">
        <v>0.90920000000000001</v>
      </c>
      <c r="P215" s="19">
        <v>-3.9200000000000013E-2</v>
      </c>
      <c r="Q215" s="96">
        <v>107799.91681156497</v>
      </c>
      <c r="R215" s="98">
        <v>0.93666077737572251</v>
      </c>
      <c r="S215" s="71">
        <v>-6827.9629298063082</v>
      </c>
      <c r="T215" s="68">
        <v>7.4999999999999997E-2</v>
      </c>
      <c r="U215" s="52">
        <v>4066004</v>
      </c>
      <c r="V215" s="52">
        <v>3856083</v>
      </c>
      <c r="W215" s="18">
        <v>0.94840000000000002</v>
      </c>
      <c r="X215" s="19">
        <v>1.70958950013963E-2</v>
      </c>
      <c r="Y215" s="49">
        <v>144409.74621241962</v>
      </c>
      <c r="Z215" s="68">
        <v>0.637437403277619</v>
      </c>
      <c r="AA215" s="71">
        <v>-52357.572578794876</v>
      </c>
      <c r="AB215" s="102">
        <v>7.8E-2</v>
      </c>
      <c r="AC215" s="6">
        <v>3581000</v>
      </c>
      <c r="AD215" s="6">
        <v>3335000</v>
      </c>
      <c r="AE215" s="13">
        <v>0.93130410499860372</v>
      </c>
      <c r="AF215" s="6">
        <v>86600</v>
      </c>
      <c r="AG215" s="6">
        <v>78400</v>
      </c>
      <c r="AH215" s="13">
        <v>0.90531177829099307</v>
      </c>
      <c r="AI215" s="17">
        <v>8200</v>
      </c>
    </row>
    <row r="216" spans="1:35" x14ac:dyDescent="0.25">
      <c r="A216" s="104" t="str">
        <f t="shared" si="3"/>
        <v>WashingtonPublic Safety Employees' Retirement System</v>
      </c>
      <c r="B216" s="45" t="s">
        <v>160</v>
      </c>
      <c r="C216" s="46" t="s">
        <v>164</v>
      </c>
      <c r="D216" s="107">
        <v>7.4999999999999997E-2</v>
      </c>
      <c r="E216" s="97">
        <v>443214</v>
      </c>
      <c r="F216" s="97">
        <v>400716</v>
      </c>
      <c r="G216" s="98">
        <v>0.90410000000000001</v>
      </c>
      <c r="H216" s="19">
        <v>-4.6699999999999964E-2</v>
      </c>
      <c r="I216" s="97">
        <v>23532.18691299127</v>
      </c>
      <c r="J216" s="98">
        <v>0.88375029104376734</v>
      </c>
      <c r="K216" s="71">
        <v>-2735.6098797389022</v>
      </c>
      <c r="L216" s="107">
        <v>7.4999999999999997E-2</v>
      </c>
      <c r="M216" s="93">
        <v>371013</v>
      </c>
      <c r="N216" s="94">
        <v>352761</v>
      </c>
      <c r="O216" s="95">
        <v>0.95079999999999998</v>
      </c>
      <c r="P216" s="19">
        <v>-9.9300000000000055E-2</v>
      </c>
      <c r="Q216" s="96">
        <v>20108.677929074576</v>
      </c>
      <c r="R216" s="98">
        <v>0.96439557200290582</v>
      </c>
      <c r="S216" s="71">
        <v>-715.95797544249217</v>
      </c>
      <c r="T216" s="68">
        <v>7.4999999999999997E-2</v>
      </c>
      <c r="U216" s="52">
        <v>288888</v>
      </c>
      <c r="V216" s="52">
        <v>303369</v>
      </c>
      <c r="W216" s="18">
        <v>1.0501</v>
      </c>
      <c r="X216" s="19">
        <v>2.2577064220183463E-2</v>
      </c>
      <c r="Y216" s="49">
        <v>24987.052207492226</v>
      </c>
      <c r="Z216" s="68">
        <v>0.71054964544379484</v>
      </c>
      <c r="AA216" s="71">
        <v>-7232.5111207730333</v>
      </c>
      <c r="AB216" s="102">
        <v>7.8E-2</v>
      </c>
      <c r="AC216" s="6">
        <v>218000</v>
      </c>
      <c r="AD216" s="6">
        <v>224000</v>
      </c>
      <c r="AE216" s="13">
        <v>1.0275229357798166</v>
      </c>
      <c r="AF216" s="6">
        <v>15100</v>
      </c>
      <c r="AG216" s="6">
        <v>15650</v>
      </c>
      <c r="AH216" s="13">
        <v>1.0364238410596027</v>
      </c>
      <c r="AI216" s="17">
        <v>-550</v>
      </c>
    </row>
    <row r="217" spans="1:35" x14ac:dyDescent="0.25">
      <c r="A217" s="104" t="str">
        <f t="shared" si="3"/>
        <v>WashingtonTeachers' Retirement System - Plan 1</v>
      </c>
      <c r="B217" s="45" t="s">
        <v>160</v>
      </c>
      <c r="C217" s="46" t="s">
        <v>165</v>
      </c>
      <c r="D217" s="107">
        <v>7.4999999999999997E-2</v>
      </c>
      <c r="E217" s="97">
        <v>9001257</v>
      </c>
      <c r="F217" s="97">
        <v>5587020</v>
      </c>
      <c r="G217" s="98">
        <v>0.62070000000000003</v>
      </c>
      <c r="H217" s="19">
        <v>-3.6299999999999999E-2</v>
      </c>
      <c r="I217" s="97">
        <v>241092.54216040045</v>
      </c>
      <c r="J217" s="98">
        <v>1.358678871568658</v>
      </c>
      <c r="K217" s="71">
        <v>86474.800965711504</v>
      </c>
      <c r="L217" s="107">
        <v>7.4999999999999997E-2</v>
      </c>
      <c r="M217" s="93">
        <v>9237730</v>
      </c>
      <c r="N217" s="94">
        <v>6069588</v>
      </c>
      <c r="O217" s="95">
        <v>0.65700000000000003</v>
      </c>
      <c r="P217" s="19">
        <v>-3.069999999999995E-2</v>
      </c>
      <c r="Q217" s="96">
        <v>226134.89897341223</v>
      </c>
      <c r="R217" s="98">
        <v>1.0265109299597721</v>
      </c>
      <c r="S217" s="71">
        <v>5995.0464681442536</v>
      </c>
      <c r="T217" s="68">
        <v>7.4999999999999997E-2</v>
      </c>
      <c r="U217" s="52">
        <v>9443688</v>
      </c>
      <c r="V217" s="52">
        <v>6494234</v>
      </c>
      <c r="W217" s="18">
        <v>0.68769999999999998</v>
      </c>
      <c r="X217" s="19">
        <v>-2.467671014953865E-2</v>
      </c>
      <c r="Y217" s="49">
        <v>271685.14043831144</v>
      </c>
      <c r="Z217" s="68">
        <v>0.76582484883499535</v>
      </c>
      <c r="AA217" s="71">
        <v>-63621.908831427107</v>
      </c>
      <c r="AB217" s="102">
        <v>7.8E-2</v>
      </c>
      <c r="AC217" s="6">
        <v>9429000</v>
      </c>
      <c r="AD217" s="6">
        <v>6717000</v>
      </c>
      <c r="AE217" s="13">
        <v>0.71237671014953863</v>
      </c>
      <c r="AF217" s="6">
        <v>275400</v>
      </c>
      <c r="AG217" s="6">
        <v>118569</v>
      </c>
      <c r="AH217" s="13">
        <v>0.4305337690631808</v>
      </c>
      <c r="AI217" s="17">
        <v>156831</v>
      </c>
    </row>
    <row r="218" spans="1:35" x14ac:dyDescent="0.25">
      <c r="A218" s="104" t="str">
        <f t="shared" si="3"/>
        <v>WashingtonTeachers' Retirement System - Plans 2 &amp; 3</v>
      </c>
      <c r="B218" s="45" t="s">
        <v>160</v>
      </c>
      <c r="C218" s="46" t="s">
        <v>166</v>
      </c>
      <c r="D218" s="107">
        <v>7.4999999999999997E-2</v>
      </c>
      <c r="E218" s="97">
        <v>12172222</v>
      </c>
      <c r="F218" s="97">
        <v>10798925</v>
      </c>
      <c r="G218" s="98">
        <v>0.88719999999999999</v>
      </c>
      <c r="H218" s="19">
        <v>-3.7599999999999967E-2</v>
      </c>
      <c r="I218" s="97">
        <v>365789.63484496559</v>
      </c>
      <c r="J218" s="98">
        <v>0.89575688389021679</v>
      </c>
      <c r="K218" s="71">
        <v>-38131.051376898948</v>
      </c>
      <c r="L218" s="107">
        <v>7.4999999999999997E-2</v>
      </c>
      <c r="M218" s="93">
        <v>11220833</v>
      </c>
      <c r="N218" s="94">
        <v>10377031</v>
      </c>
      <c r="O218" s="95">
        <v>0.92479999999999996</v>
      </c>
      <c r="P218" s="19">
        <v>-4.3300000000000005E-2</v>
      </c>
      <c r="Q218" s="96">
        <v>321885.17334710178</v>
      </c>
      <c r="R218" s="98">
        <v>0.86015422340355929</v>
      </c>
      <c r="S218" s="71">
        <v>-45014.282041605387</v>
      </c>
      <c r="T218" s="68">
        <v>7.4999999999999997E-2</v>
      </c>
      <c r="U218" s="52">
        <v>10113479</v>
      </c>
      <c r="V218" s="52">
        <v>9790490</v>
      </c>
      <c r="W218" s="18">
        <v>0.96809999999999996</v>
      </c>
      <c r="X218" s="19">
        <v>1.2220991585171648E-2</v>
      </c>
      <c r="Y218" s="49">
        <v>410872.53715786705</v>
      </c>
      <c r="Z218" s="68">
        <v>0.62920556770320524</v>
      </c>
      <c r="AA218" s="71">
        <v>-152349.24916179504</v>
      </c>
      <c r="AB218" s="102">
        <v>7.8E-2</v>
      </c>
      <c r="AC218" s="6">
        <v>8794000</v>
      </c>
      <c r="AD218" s="6">
        <v>8406000</v>
      </c>
      <c r="AE218" s="13">
        <v>0.95587900841482831</v>
      </c>
      <c r="AF218" s="6">
        <v>231600</v>
      </c>
      <c r="AG218" s="6">
        <v>228974</v>
      </c>
      <c r="AH218" s="13">
        <v>0.98866148531951636</v>
      </c>
      <c r="AI218" s="17">
        <v>2626</v>
      </c>
    </row>
    <row r="219" spans="1:35" x14ac:dyDescent="0.25">
      <c r="A219" s="104" t="str">
        <f t="shared" si="3"/>
        <v>WashingtonLaw Enforcement Officers' and Fire Fighters' Retirement System - Plan 1</v>
      </c>
      <c r="B219" s="45" t="s">
        <v>160</v>
      </c>
      <c r="C219" s="46" t="s">
        <v>167</v>
      </c>
      <c r="D219" s="107">
        <v>7.4999999999999997E-2</v>
      </c>
      <c r="E219" s="97">
        <v>4340582</v>
      </c>
      <c r="F219" s="97">
        <v>5370868</v>
      </c>
      <c r="G219" s="98">
        <v>1.2374000000000001</v>
      </c>
      <c r="H219" s="19">
        <v>-3.620000000000001E-2</v>
      </c>
      <c r="I219" s="97">
        <v>-89021.395070636761</v>
      </c>
      <c r="J219" s="98">
        <v>0</v>
      </c>
      <c r="K219" s="71">
        <v>89021.395070636761</v>
      </c>
      <c r="L219" s="107">
        <v>7.4999999999999997E-2</v>
      </c>
      <c r="M219" s="93">
        <v>4404928</v>
      </c>
      <c r="N219" s="94">
        <v>5610149</v>
      </c>
      <c r="O219" s="95">
        <v>1.2736000000000001</v>
      </c>
      <c r="P219" s="19">
        <v>4.5000000000001705E-3</v>
      </c>
      <c r="Q219" s="96">
        <v>-88742.736220749051</v>
      </c>
      <c r="R219" s="98">
        <v>-7.0100750449294711E-4</v>
      </c>
      <c r="S219" s="71">
        <v>88804.94554480903</v>
      </c>
      <c r="T219" s="68">
        <v>7.4999999999999997E-2</v>
      </c>
      <c r="U219" s="52">
        <v>4506015</v>
      </c>
      <c r="V219" s="52">
        <v>5718806</v>
      </c>
      <c r="W219" s="18">
        <v>1.2690999999999999</v>
      </c>
      <c r="X219" s="19">
        <v>1.8022658199138064E-2</v>
      </c>
      <c r="Y219" s="49">
        <v>-42253.527825110425</v>
      </c>
      <c r="Z219" s="68">
        <v>-2.4047356010572425E-3</v>
      </c>
      <c r="AA219" s="71">
        <v>42355.136387741732</v>
      </c>
      <c r="AB219" s="102">
        <v>7.8E-2</v>
      </c>
      <c r="AC219" s="6">
        <v>4409000</v>
      </c>
      <c r="AD219" s="6">
        <v>5516000</v>
      </c>
      <c r="AE219" s="13">
        <v>1.2510773418008618</v>
      </c>
      <c r="AF219" s="6">
        <v>0</v>
      </c>
      <c r="AG219" s="6">
        <v>555</v>
      </c>
      <c r="AH219" s="7" t="s">
        <v>50</v>
      </c>
      <c r="AI219" s="17">
        <v>-555</v>
      </c>
    </row>
    <row r="220" spans="1:35" x14ac:dyDescent="0.25">
      <c r="A220" s="104" t="str">
        <f t="shared" si="3"/>
        <v>WashingtonLaw Enforcement Officers' and Fire Fighters' Retirement System - Plan 2</v>
      </c>
      <c r="B220" s="45" t="s">
        <v>160</v>
      </c>
      <c r="C220" s="46" t="s">
        <v>168</v>
      </c>
      <c r="D220" s="107">
        <v>7.4999999999999997E-2</v>
      </c>
      <c r="E220" s="97">
        <v>9628990</v>
      </c>
      <c r="F220" s="97">
        <v>10210620</v>
      </c>
      <c r="G220" s="98">
        <v>1.0604</v>
      </c>
      <c r="H220" s="19">
        <v>-5.6300000000000017E-2</v>
      </c>
      <c r="I220" s="97">
        <v>45293.710272777796</v>
      </c>
      <c r="J220" s="98">
        <v>3.4891503895401468</v>
      </c>
      <c r="K220" s="71">
        <v>112742.8565692034</v>
      </c>
      <c r="L220" s="107">
        <v>7.4999999999999997E-2</v>
      </c>
      <c r="M220" s="93">
        <v>8804869</v>
      </c>
      <c r="N220" s="94">
        <v>9832669</v>
      </c>
      <c r="O220" s="95">
        <v>1.1167</v>
      </c>
      <c r="P220" s="19">
        <v>-5.0799999999999956E-2</v>
      </c>
      <c r="Q220" s="96">
        <v>14626.707198807882</v>
      </c>
      <c r="R220" s="98">
        <v>10.452852910914492</v>
      </c>
      <c r="S220" s="71">
        <v>138264.11172134505</v>
      </c>
      <c r="T220" s="68">
        <v>7.4999999999999997E-2</v>
      </c>
      <c r="U220" s="52">
        <v>7923759</v>
      </c>
      <c r="V220" s="52">
        <v>9250802</v>
      </c>
      <c r="W220" s="18">
        <v>1.1675</v>
      </c>
      <c r="X220" s="19">
        <v>7.8580332409972309E-2</v>
      </c>
      <c r="Y220" s="49">
        <v>113684.50807760141</v>
      </c>
      <c r="Z220" s="68">
        <v>1.2867009784017971</v>
      </c>
      <c r="AA220" s="71">
        <v>32593.459694975318</v>
      </c>
      <c r="AB220" s="102">
        <v>7.4999999999999997E-2</v>
      </c>
      <c r="AC220" s="6">
        <v>7220000</v>
      </c>
      <c r="AD220" s="6">
        <v>7862000</v>
      </c>
      <c r="AE220" s="13">
        <v>1.0889196675900277</v>
      </c>
      <c r="AF220" s="6">
        <v>94700</v>
      </c>
      <c r="AG220" s="6">
        <v>136643</v>
      </c>
      <c r="AH220" s="13">
        <v>1.4429039070749736</v>
      </c>
      <c r="AI220" s="17">
        <v>-41943</v>
      </c>
    </row>
    <row r="221" spans="1:35" x14ac:dyDescent="0.25">
      <c r="A221" s="104" t="str">
        <f t="shared" si="3"/>
        <v>WashingtonState Patrol Retirement System - Plans 1 &amp; 2</v>
      </c>
      <c r="B221" s="45" t="s">
        <v>160</v>
      </c>
      <c r="C221" s="46" t="s">
        <v>267</v>
      </c>
      <c r="D221" s="107">
        <v>7.4999999999999997E-2</v>
      </c>
      <c r="E221" s="97">
        <v>1167443</v>
      </c>
      <c r="F221" s="97">
        <v>1098127</v>
      </c>
      <c r="G221" s="98">
        <v>0.94059999999999999</v>
      </c>
      <c r="H221" s="19">
        <v>-4.2100000000000026E-2</v>
      </c>
      <c r="I221" s="97">
        <v>8777.7927081074977</v>
      </c>
      <c r="J221" s="98">
        <v>0.83202860759019215</v>
      </c>
      <c r="K221" s="71">
        <v>-1474.4180634654749</v>
      </c>
      <c r="L221" s="107">
        <v>7.4999999999999997E-2</v>
      </c>
      <c r="M221" s="93">
        <v>1130177</v>
      </c>
      <c r="N221" s="94">
        <v>1110626</v>
      </c>
      <c r="O221" s="95">
        <v>0.98270000000000002</v>
      </c>
      <c r="P221" s="19">
        <v>-4.1499999999999981E-2</v>
      </c>
      <c r="Q221" s="96">
        <v>8126.9490661454411</v>
      </c>
      <c r="R221" s="98">
        <v>0.85209523691874733</v>
      </c>
      <c r="S221" s="71">
        <v>-1202.0144762016489</v>
      </c>
      <c r="T221" s="68">
        <v>7.4999999999999997E-2</v>
      </c>
      <c r="U221" s="52">
        <v>1072424</v>
      </c>
      <c r="V221" s="52">
        <v>1098427</v>
      </c>
      <c r="W221" s="18">
        <v>1.0242</v>
      </c>
      <c r="X221" s="19">
        <v>1.9102330293818692E-3</v>
      </c>
      <c r="Y221" s="49">
        <v>16579.38134644684</v>
      </c>
      <c r="Z221" s="68">
        <v>0.4119301448592434</v>
      </c>
      <c r="AA221" s="71">
        <v>-9749.8343867283547</v>
      </c>
      <c r="AB221" s="102">
        <v>7.8E-2</v>
      </c>
      <c r="AC221" s="6">
        <v>987000</v>
      </c>
      <c r="AD221" s="6">
        <v>1009000</v>
      </c>
      <c r="AE221" s="13">
        <v>1.0222897669706181</v>
      </c>
      <c r="AF221" s="6">
        <v>2500</v>
      </c>
      <c r="AG221" s="6">
        <v>6478</v>
      </c>
      <c r="AH221" s="13">
        <v>2.5912000000000002</v>
      </c>
      <c r="AI221" s="17">
        <v>-3978</v>
      </c>
    </row>
    <row r="222" spans="1:35" x14ac:dyDescent="0.25">
      <c r="A222" s="104" t="str">
        <f t="shared" si="3"/>
        <v>WashingtonJudicial Retirement System</v>
      </c>
      <c r="B222" s="45" t="s">
        <v>160</v>
      </c>
      <c r="C222" s="46" t="s">
        <v>26</v>
      </c>
      <c r="D222" s="107">
        <v>2.8500000000000001E-2</v>
      </c>
      <c r="E222" s="97">
        <v>104642</v>
      </c>
      <c r="F222" s="97">
        <v>6775</v>
      </c>
      <c r="G222" s="98">
        <v>6.4699999999999994E-2</v>
      </c>
      <c r="H222" s="19">
        <v>2.1999999999999936E-3</v>
      </c>
      <c r="I222" s="97">
        <v>3609.2019999999998</v>
      </c>
      <c r="J222" s="98">
        <v>2.6817055616399479</v>
      </c>
      <c r="K222" s="71">
        <v>6069.6150764820231</v>
      </c>
      <c r="L222" s="107">
        <v>3.7999999999999999E-2</v>
      </c>
      <c r="M222" s="93">
        <v>101312</v>
      </c>
      <c r="N222" s="94">
        <v>6333</v>
      </c>
      <c r="O222" s="95">
        <v>6.25E-2</v>
      </c>
      <c r="P222" s="19">
        <v>1.2400000000000001E-2</v>
      </c>
      <c r="Q222" s="96">
        <v>4088.799</v>
      </c>
      <c r="R222" s="98">
        <v>2.6474723755883498</v>
      </c>
      <c r="S222" s="71">
        <v>6736.1834018332693</v>
      </c>
      <c r="T222" s="68">
        <v>4.2900000000000001E-2</v>
      </c>
      <c r="U222" s="52">
        <v>100341</v>
      </c>
      <c r="V222" s="52">
        <v>5031</v>
      </c>
      <c r="W222" s="18">
        <v>5.0099999999999999E-2</v>
      </c>
      <c r="X222" s="19">
        <v>1.3062962962962964E-2</v>
      </c>
      <c r="Y222" s="49">
        <v>4359.3263999999999</v>
      </c>
      <c r="Z222" s="68">
        <v>2.4831777684353411</v>
      </c>
      <c r="AA222" s="71">
        <v>6465.6560018332693</v>
      </c>
      <c r="AB222" s="102">
        <v>0.04</v>
      </c>
      <c r="AC222" s="6">
        <v>108000</v>
      </c>
      <c r="AD222" s="6">
        <v>4000</v>
      </c>
      <c r="AE222" s="13">
        <v>3.7037037037037035E-2</v>
      </c>
      <c r="AF222" s="6">
        <v>21700</v>
      </c>
      <c r="AG222" s="6">
        <v>10112</v>
      </c>
      <c r="AH222" s="13">
        <v>0.46599078341013828</v>
      </c>
      <c r="AI222" s="17">
        <v>11588</v>
      </c>
    </row>
    <row r="223" spans="1:35" x14ac:dyDescent="0.25">
      <c r="A223" s="104" t="str">
        <f t="shared" si="3"/>
        <v>WashingtonJudicial Retirement Fund</v>
      </c>
      <c r="B223" s="45" t="s">
        <v>160</v>
      </c>
      <c r="C223" s="46" t="s">
        <v>22</v>
      </c>
      <c r="D223" s="107">
        <v>2.8500000000000001E-2</v>
      </c>
      <c r="E223" s="97">
        <v>3097</v>
      </c>
      <c r="F223" s="97">
        <v>582</v>
      </c>
      <c r="G223" s="98">
        <v>0.18789999999999998</v>
      </c>
      <c r="H223" s="19">
        <v>2.269999999999997E-2</v>
      </c>
      <c r="I223" s="97">
        <v>98.875999999999991</v>
      </c>
      <c r="J223" s="98">
        <v>5.1623270351567339</v>
      </c>
      <c r="K223" s="71">
        <v>411.55424792815722</v>
      </c>
      <c r="L223" s="107">
        <v>3.7999999999999999E-2</v>
      </c>
      <c r="M223" s="93">
        <v>3117</v>
      </c>
      <c r="N223" s="94">
        <v>515</v>
      </c>
      <c r="O223" s="95">
        <v>0.16520000000000001</v>
      </c>
      <c r="P223" s="19">
        <v>-0.13839999999999997</v>
      </c>
      <c r="Q223" s="96">
        <v>93.993899999999996</v>
      </c>
      <c r="R223" s="98">
        <v>0</v>
      </c>
      <c r="S223" s="71">
        <v>-93.993899999999996</v>
      </c>
      <c r="T223" s="68">
        <v>4.2900000000000001E-2</v>
      </c>
      <c r="U223" s="52">
        <v>3146</v>
      </c>
      <c r="V223" s="52">
        <v>955</v>
      </c>
      <c r="W223" s="18">
        <v>0.30359999999999998</v>
      </c>
      <c r="X223" s="19">
        <v>-9.6400000000000041E-2</v>
      </c>
      <c r="Y223" s="49">
        <v>88.416899999999998</v>
      </c>
      <c r="Z223" s="68">
        <v>0</v>
      </c>
      <c r="AA223" s="71">
        <v>-88.416899999999998</v>
      </c>
      <c r="AB223" s="102">
        <v>0.04</v>
      </c>
      <c r="AC223" s="6">
        <v>3500</v>
      </c>
      <c r="AD223" s="6">
        <v>1400</v>
      </c>
      <c r="AE223" s="7">
        <v>0.4</v>
      </c>
      <c r="AF223" s="6">
        <v>400</v>
      </c>
      <c r="AG223" s="6">
        <v>0</v>
      </c>
      <c r="AH223" s="7">
        <v>0</v>
      </c>
      <c r="AI223" s="17">
        <v>400</v>
      </c>
    </row>
    <row r="224" spans="1:35" x14ac:dyDescent="0.25">
      <c r="A224" s="104" t="str">
        <f t="shared" si="3"/>
        <v>WashingtonVolunteer Fire Fighters' and Reserve Officers' Relief and Pension Fund</v>
      </c>
      <c r="B224" s="45" t="s">
        <v>160</v>
      </c>
      <c r="C224" s="46" t="s">
        <v>169</v>
      </c>
      <c r="D224" s="107">
        <v>7.0000000000000007E-2</v>
      </c>
      <c r="E224" s="97">
        <v>191494</v>
      </c>
      <c r="F224" s="97">
        <v>208663</v>
      </c>
      <c r="G224" s="98">
        <v>1.0896999999999999</v>
      </c>
      <c r="H224" s="19">
        <v>-1.2500000000000178E-2</v>
      </c>
      <c r="I224" s="97">
        <v>-525.27533889968367</v>
      </c>
      <c r="J224" s="98">
        <v>-16.055443978235516</v>
      </c>
      <c r="K224" s="71">
        <v>8958.8041157522312</v>
      </c>
      <c r="L224" s="107">
        <v>7.0000000000000007E-2</v>
      </c>
      <c r="M224" s="93">
        <v>188584</v>
      </c>
      <c r="N224" s="94">
        <v>207855</v>
      </c>
      <c r="O224" s="95">
        <v>1.1022000000000001</v>
      </c>
      <c r="P224" s="19">
        <v>7.5000000000000622E-3</v>
      </c>
      <c r="Q224" s="96">
        <v>-396.37501128919359</v>
      </c>
      <c r="R224" s="98">
        <v>-17.787511881884694</v>
      </c>
      <c r="S224" s="71">
        <v>7446.900234277904</v>
      </c>
      <c r="T224" s="68">
        <v>7.0000000000000007E-2</v>
      </c>
      <c r="U224" s="52">
        <v>186527</v>
      </c>
      <c r="V224" s="52">
        <v>204195</v>
      </c>
      <c r="W224" s="18">
        <v>1.0947</v>
      </c>
      <c r="X224" s="19">
        <v>0.10069128540305017</v>
      </c>
      <c r="Y224" s="49">
        <v>1592.8112358885082</v>
      </c>
      <c r="Z224" s="68">
        <v>4.7641661701744065</v>
      </c>
      <c r="AA224" s="71">
        <v>5995.6061696052093</v>
      </c>
      <c r="AB224" s="102">
        <v>7.0000000000000007E-2</v>
      </c>
      <c r="AC224" s="6">
        <v>183600</v>
      </c>
      <c r="AD224" s="6">
        <v>182500</v>
      </c>
      <c r="AE224" s="13">
        <v>0.99400871459694984</v>
      </c>
      <c r="AF224" s="6">
        <v>4600</v>
      </c>
      <c r="AG224" s="6">
        <v>6900</v>
      </c>
      <c r="AH224" s="7">
        <v>1.5</v>
      </c>
      <c r="AI224" s="17">
        <v>-2300</v>
      </c>
    </row>
    <row r="225" spans="1:35" x14ac:dyDescent="0.25">
      <c r="A225" s="104" t="str">
        <f t="shared" si="3"/>
        <v>West VirginiaThe Public Employees’ Retirement System</v>
      </c>
      <c r="B225" s="45" t="s">
        <v>170</v>
      </c>
      <c r="C225" s="46" t="s">
        <v>171</v>
      </c>
      <c r="D225" s="107">
        <v>7.4999999999999997E-2</v>
      </c>
      <c r="E225" s="97">
        <v>6616588</v>
      </c>
      <c r="F225" s="97">
        <v>5697470</v>
      </c>
      <c r="G225" s="98">
        <v>0.86109999999999998</v>
      </c>
      <c r="H225" s="19">
        <v>-5.1800000000000068E-2</v>
      </c>
      <c r="I225" s="97">
        <v>99645.347534235683</v>
      </c>
      <c r="J225" s="98">
        <v>1.9443740637469056</v>
      </c>
      <c r="K225" s="71">
        <v>94102.481784378848</v>
      </c>
      <c r="L225" s="107">
        <v>7.4999999999999997E-2</v>
      </c>
      <c r="M225" s="93">
        <v>6412246</v>
      </c>
      <c r="N225" s="94">
        <v>5853811</v>
      </c>
      <c r="O225" s="95">
        <v>0.91290000000000004</v>
      </c>
      <c r="P225" s="19">
        <v>-2.9399999999999982E-2</v>
      </c>
      <c r="Q225" s="96">
        <v>99812.811567054625</v>
      </c>
      <c r="R225" s="98">
        <v>1.9629155392243784</v>
      </c>
      <c r="S225" s="71">
        <v>96111.307271591679</v>
      </c>
      <c r="T225" s="68">
        <v>7.4999999999999997E-2</v>
      </c>
      <c r="U225" s="52">
        <v>6113764</v>
      </c>
      <c r="V225" s="52">
        <v>5761109</v>
      </c>
      <c r="W225" s="18">
        <v>0.94230000000000003</v>
      </c>
      <c r="X225" s="19">
        <v>0.14529999999999998</v>
      </c>
      <c r="Y225" s="49">
        <v>137730.82290118476</v>
      </c>
      <c r="Z225" s="68">
        <v>1.4658903747158494</v>
      </c>
      <c r="AA225" s="71">
        <v>64167.464691355242</v>
      </c>
      <c r="AB225" s="102">
        <v>7.4999999999999997E-2</v>
      </c>
      <c r="AC225" s="6">
        <v>5911263</v>
      </c>
      <c r="AD225" s="6">
        <v>4709530</v>
      </c>
      <c r="AE225" s="7">
        <v>0.79700000000000004</v>
      </c>
      <c r="AF225" s="6">
        <v>194259</v>
      </c>
      <c r="AG225" s="6">
        <v>187576.49040000001</v>
      </c>
      <c r="AH225" s="7">
        <v>0.96560000000000001</v>
      </c>
      <c r="AI225" s="17">
        <v>6682.5095999999903</v>
      </c>
    </row>
    <row r="226" spans="1:35" x14ac:dyDescent="0.25">
      <c r="A226" s="104" t="str">
        <f t="shared" si="3"/>
        <v>West VirginiaTeachers’ Retirement System</v>
      </c>
      <c r="B226" s="45" t="s">
        <v>170</v>
      </c>
      <c r="C226" s="46" t="s">
        <v>155</v>
      </c>
      <c r="D226" s="107">
        <v>7.4999999999999997E-2</v>
      </c>
      <c r="E226" s="97">
        <v>10652921</v>
      </c>
      <c r="F226" s="97">
        <v>6543087</v>
      </c>
      <c r="G226" s="98">
        <v>0.61419999999999997</v>
      </c>
      <c r="H226" s="19">
        <v>-4.830000000000001E-2</v>
      </c>
      <c r="I226" s="97">
        <v>311069.43606571638</v>
      </c>
      <c r="J226" s="98">
        <v>1.4221556826119661</v>
      </c>
      <c r="K226" s="71">
        <v>131319.73012204183</v>
      </c>
      <c r="L226" s="107">
        <v>7.4999999999999997E-2</v>
      </c>
      <c r="M226" s="93">
        <v>10268744</v>
      </c>
      <c r="N226" s="94">
        <v>6803089</v>
      </c>
      <c r="O226" s="95">
        <v>0.66249999999999998</v>
      </c>
      <c r="P226" s="19">
        <v>2.0000000000000018E-3</v>
      </c>
      <c r="Q226" s="96">
        <v>307452.94460154185</v>
      </c>
      <c r="R226" s="98">
        <v>1.4863795459205364</v>
      </c>
      <c r="S226" s="71">
        <v>149538.82358722977</v>
      </c>
      <c r="T226" s="68">
        <v>7.4999999999999997E-2</v>
      </c>
      <c r="U226" s="52">
        <v>10115959</v>
      </c>
      <c r="V226" s="52">
        <v>6682093</v>
      </c>
      <c r="W226" s="18">
        <v>0.66049999999999998</v>
      </c>
      <c r="X226" s="19">
        <v>8.1500000000000017E-2</v>
      </c>
      <c r="Y226" s="49">
        <v>366643.02880461339</v>
      </c>
      <c r="Z226" s="68">
        <v>1.4542310442712412</v>
      </c>
      <c r="AA226" s="71">
        <v>166540.6458486903</v>
      </c>
      <c r="AB226" s="102">
        <v>7.4999999999999997E-2</v>
      </c>
      <c r="AC226" s="6">
        <v>9930335</v>
      </c>
      <c r="AD226" s="6">
        <v>5751101</v>
      </c>
      <c r="AE226" s="7">
        <v>0.57899999999999996</v>
      </c>
      <c r="AF226" s="6">
        <v>483013</v>
      </c>
      <c r="AG226" s="6">
        <v>486780.50140000001</v>
      </c>
      <c r="AH226" s="7">
        <v>1.0078</v>
      </c>
      <c r="AI226" s="17">
        <v>-3767.5014000000083</v>
      </c>
    </row>
    <row r="227" spans="1:35" x14ac:dyDescent="0.25">
      <c r="A227" s="104" t="str">
        <f t="shared" si="3"/>
        <v>West VirginiaState Police Death, Disability, and Retirement Fund</v>
      </c>
      <c r="B227" s="45" t="s">
        <v>170</v>
      </c>
      <c r="C227" s="46" t="s">
        <v>268</v>
      </c>
      <c r="D227" s="107">
        <v>7.4999999999999997E-2</v>
      </c>
      <c r="E227" s="97">
        <v>729007</v>
      </c>
      <c r="F227" s="97">
        <v>578798</v>
      </c>
      <c r="G227" s="98">
        <v>0.79400000000000004</v>
      </c>
      <c r="H227" s="19">
        <v>-5.9599999999999986E-2</v>
      </c>
      <c r="I227" s="97">
        <v>8758.1419383467564</v>
      </c>
      <c r="J227" s="98">
        <v>1.6546502833349395</v>
      </c>
      <c r="K227" s="71">
        <v>5733.5201014263203</v>
      </c>
      <c r="L227" s="107">
        <v>7.4999999999999997E-2</v>
      </c>
      <c r="M227" s="93">
        <v>711515</v>
      </c>
      <c r="N227" s="94">
        <v>607339</v>
      </c>
      <c r="O227" s="95">
        <v>0.85360000000000003</v>
      </c>
      <c r="P227" s="19">
        <v>-1.1399999999999966E-2</v>
      </c>
      <c r="Q227" s="96">
        <v>8308.7641798884579</v>
      </c>
      <c r="R227" s="98">
        <v>2.7039998846813496</v>
      </c>
      <c r="S227" s="71">
        <v>14158.133204374459</v>
      </c>
      <c r="T227" s="68">
        <v>7.4999999999999997E-2</v>
      </c>
      <c r="U227" s="52">
        <v>694897</v>
      </c>
      <c r="V227" s="52">
        <v>601077</v>
      </c>
      <c r="W227" s="18">
        <v>0.86499999999999999</v>
      </c>
      <c r="X227" s="19">
        <v>9.9999999999999978E-2</v>
      </c>
      <c r="Y227" s="49">
        <v>13620.606973121819</v>
      </c>
      <c r="Z227" s="68">
        <v>1.9957554772499919</v>
      </c>
      <c r="AA227" s="71">
        <v>13562.793996955486</v>
      </c>
      <c r="AB227" s="102">
        <v>7.4999999999999997E-2</v>
      </c>
      <c r="AC227" s="6">
        <v>679931</v>
      </c>
      <c r="AD227" s="6">
        <v>520322</v>
      </c>
      <c r="AE227" s="7">
        <v>0.76500000000000001</v>
      </c>
      <c r="AF227" s="6">
        <v>15162</v>
      </c>
      <c r="AG227" s="6">
        <v>16209.6942</v>
      </c>
      <c r="AH227" s="7">
        <v>1.0690999999999999</v>
      </c>
      <c r="AI227" s="17">
        <v>-1047.6941999999999</v>
      </c>
    </row>
    <row r="228" spans="1:35" x14ac:dyDescent="0.25">
      <c r="A228" s="104" t="str">
        <f t="shared" si="3"/>
        <v>West VirginiaState Police Retirement System</v>
      </c>
      <c r="B228" s="45" t="s">
        <v>170</v>
      </c>
      <c r="C228" s="46" t="s">
        <v>33</v>
      </c>
      <c r="D228" s="107">
        <v>7.4999999999999997E-2</v>
      </c>
      <c r="E228" s="97">
        <v>146038</v>
      </c>
      <c r="F228" s="97">
        <v>138569</v>
      </c>
      <c r="G228" s="98">
        <v>0.94889999999999997</v>
      </c>
      <c r="H228" s="19">
        <v>-7.4900000000000078E-2</v>
      </c>
      <c r="I228" s="97">
        <v>2593.708135912721</v>
      </c>
      <c r="J228" s="98">
        <v>1.5538091280270623</v>
      </c>
      <c r="K228" s="71">
        <v>1436.4192411065214</v>
      </c>
      <c r="L228" s="107">
        <v>7.4999999999999997E-2</v>
      </c>
      <c r="M228" s="93">
        <v>128611</v>
      </c>
      <c r="N228" s="94">
        <v>131678</v>
      </c>
      <c r="O228" s="95">
        <v>1.0238</v>
      </c>
      <c r="P228" s="19">
        <v>-3.0299999999999994E-2</v>
      </c>
      <c r="Q228" s="96">
        <v>2139.784157792013</v>
      </c>
      <c r="R228" s="98">
        <v>1.9672533696432246</v>
      </c>
      <c r="S228" s="71">
        <v>2069.713436933514</v>
      </c>
      <c r="T228" s="68">
        <v>7.4999999999999997E-2</v>
      </c>
      <c r="U228" s="52">
        <v>114386</v>
      </c>
      <c r="V228" s="52">
        <v>120572</v>
      </c>
      <c r="W228" s="18">
        <v>1.0541</v>
      </c>
      <c r="X228" s="19">
        <v>0.10710000000000008</v>
      </c>
      <c r="Y228" s="49">
        <v>2532.1608943710189</v>
      </c>
      <c r="Z228" s="68">
        <v>1.6579090852060532</v>
      </c>
      <c r="AA228" s="71">
        <v>1665.9316576101783</v>
      </c>
      <c r="AB228" s="102">
        <v>7.4999999999999997E-2</v>
      </c>
      <c r="AC228" s="6">
        <v>101503</v>
      </c>
      <c r="AD228" s="6">
        <v>96092</v>
      </c>
      <c r="AE228" s="7">
        <v>0.94699999999999995</v>
      </c>
      <c r="AF228" s="6">
        <v>4289</v>
      </c>
      <c r="AG228" s="6">
        <v>4192.9264000000003</v>
      </c>
      <c r="AH228" s="7">
        <v>0.97760000000000002</v>
      </c>
      <c r="AI228" s="17">
        <v>96.073599999999715</v>
      </c>
    </row>
    <row r="229" spans="1:35" x14ac:dyDescent="0.25">
      <c r="A229" s="104" t="str">
        <f t="shared" si="3"/>
        <v>West VirginiaJudges’ Retirement System</v>
      </c>
      <c r="B229" s="45" t="s">
        <v>170</v>
      </c>
      <c r="C229" s="46" t="s">
        <v>172</v>
      </c>
      <c r="D229" s="107">
        <v>7.4999999999999997E-2</v>
      </c>
      <c r="E229" s="97">
        <v>113449</v>
      </c>
      <c r="F229" s="97">
        <v>167194</v>
      </c>
      <c r="G229" s="98">
        <v>1.4737</v>
      </c>
      <c r="H229" s="19">
        <v>-3.8000000000000034E-2</v>
      </c>
      <c r="I229" s="97">
        <v>-2097.5906491342207</v>
      </c>
      <c r="J229" s="98">
        <v>-0.36528171419991434</v>
      </c>
      <c r="K229" s="71">
        <v>2863.8021571396798</v>
      </c>
      <c r="L229" s="107">
        <v>7.4999999999999997E-2</v>
      </c>
      <c r="M229" s="93">
        <v>112558</v>
      </c>
      <c r="N229" s="94">
        <v>170152</v>
      </c>
      <c r="O229" s="95">
        <v>1.5117</v>
      </c>
      <c r="P229" s="19">
        <v>2.6399999999999979E-2</v>
      </c>
      <c r="Q229" s="96">
        <v>-1603.0575139462173</v>
      </c>
      <c r="R229" s="98">
        <v>-1.8400829395381459</v>
      </c>
      <c r="S229" s="71">
        <v>4552.8162964570856</v>
      </c>
      <c r="T229" s="68">
        <v>7.4999999999999997E-2</v>
      </c>
      <c r="U229" s="52">
        <v>111253</v>
      </c>
      <c r="V229" s="52">
        <v>165239</v>
      </c>
      <c r="W229" s="18">
        <v>1.4853000000000001</v>
      </c>
      <c r="X229" s="19">
        <v>0.14729999999999999</v>
      </c>
      <c r="Y229" s="49">
        <v>-352.72866007386705</v>
      </c>
      <c r="Z229" s="68">
        <v>-7.2192460846685371</v>
      </c>
      <c r="AA229" s="71">
        <v>2899.163658262511</v>
      </c>
      <c r="AB229" s="102">
        <v>7.4999999999999997E-2</v>
      </c>
      <c r="AC229" s="6">
        <v>105739</v>
      </c>
      <c r="AD229" s="6">
        <v>141476</v>
      </c>
      <c r="AE229" s="7">
        <v>1.3380000000000001</v>
      </c>
      <c r="AF229" s="6">
        <v>2317</v>
      </c>
      <c r="AG229" s="6">
        <v>2421.9600999999998</v>
      </c>
      <c r="AH229" s="7">
        <v>1.0452999999999999</v>
      </c>
      <c r="AI229" s="17">
        <v>-104.96009999999978</v>
      </c>
    </row>
    <row r="230" spans="1:35" x14ac:dyDescent="0.25">
      <c r="A230" s="104" t="str">
        <f t="shared" si="3"/>
        <v>WisconsinWisconsin Retirement System</v>
      </c>
      <c r="B230" s="45" t="s">
        <v>173</v>
      </c>
      <c r="C230" s="46" t="s">
        <v>174</v>
      </c>
      <c r="D230" s="107">
        <v>7.2000000000000008E-2</v>
      </c>
      <c r="E230" s="97">
        <v>93432952.489999995</v>
      </c>
      <c r="F230" s="97">
        <v>92580102.495000005</v>
      </c>
      <c r="G230" s="98">
        <v>0.9909</v>
      </c>
      <c r="H230" s="19">
        <v>7.4999999999999512E-3</v>
      </c>
      <c r="I230" s="97">
        <v>967288.88512230467</v>
      </c>
      <c r="J230" s="98">
        <v>1.0309140497203577</v>
      </c>
      <c r="K230" s="71">
        <v>29902.816688620369</v>
      </c>
      <c r="L230" s="107">
        <v>7.1999999999999995E-2</v>
      </c>
      <c r="M230" s="93">
        <v>89999506.491999999</v>
      </c>
      <c r="N230" s="94">
        <v>88504670.309</v>
      </c>
      <c r="O230" s="95">
        <v>0.98340000000000005</v>
      </c>
      <c r="P230" s="19">
        <v>-4.4000000000000039E-2</v>
      </c>
      <c r="Q230" s="96">
        <v>643268.52418758662</v>
      </c>
      <c r="R230" s="98">
        <v>1.5737138749799584</v>
      </c>
      <c r="S230" s="71">
        <v>369052.0776642994</v>
      </c>
      <c r="T230" s="68">
        <v>7.1999999999999995E-2</v>
      </c>
      <c r="U230" s="52">
        <v>89691173.403999999</v>
      </c>
      <c r="V230" s="52">
        <v>92147446.988000005</v>
      </c>
      <c r="W230" s="18">
        <v>1.0274000000000001</v>
      </c>
      <c r="X230" s="19">
        <v>2.8400000000000092E-2</v>
      </c>
      <c r="Y230" s="49">
        <v>534594.83408923761</v>
      </c>
      <c r="Z230" s="68">
        <v>1.9816719703320196</v>
      </c>
      <c r="AA230" s="71">
        <v>524796.76410970103</v>
      </c>
      <c r="AB230" s="102">
        <v>7.1999999999999995E-2</v>
      </c>
      <c r="AC230" s="6">
        <v>85328700</v>
      </c>
      <c r="AD230" s="6">
        <v>85276100</v>
      </c>
      <c r="AE230" s="7">
        <v>0.999</v>
      </c>
      <c r="AF230" s="6">
        <v>912400</v>
      </c>
      <c r="AG230" s="6">
        <v>912400</v>
      </c>
      <c r="AH230" s="7">
        <v>1</v>
      </c>
      <c r="AI230" s="17">
        <v>0</v>
      </c>
    </row>
    <row r="231" spans="1:35" x14ac:dyDescent="0.25">
      <c r="A231" s="104" t="str">
        <f t="shared" si="3"/>
        <v>WyomingPublic Employees Pension Plan</v>
      </c>
      <c r="B231" s="45" t="s">
        <v>175</v>
      </c>
      <c r="C231" s="46" t="s">
        <v>176</v>
      </c>
      <c r="D231" s="107">
        <v>7.7499999999999999E-2</v>
      </c>
      <c r="E231" s="97">
        <v>9096004.9230000004</v>
      </c>
      <c r="F231" s="97">
        <v>6678504.7050000001</v>
      </c>
      <c r="G231" s="98">
        <v>0.73419999999999996</v>
      </c>
      <c r="H231" s="19">
        <v>1.9999999999997797E-4</v>
      </c>
      <c r="I231" s="97">
        <v>242198.86314630299</v>
      </c>
      <c r="J231" s="98">
        <v>0.64925726931552741</v>
      </c>
      <c r="K231" s="71">
        <v>-84949.490628609172</v>
      </c>
      <c r="L231" s="107">
        <v>7.7499999999999999E-2</v>
      </c>
      <c r="M231" s="93">
        <v>8757144.2249999996</v>
      </c>
      <c r="N231" s="94">
        <v>6427796.4040000001</v>
      </c>
      <c r="O231" s="95">
        <v>0.73399999999999999</v>
      </c>
      <c r="P231" s="19">
        <v>-5.6799999999999962E-2</v>
      </c>
      <c r="Q231" s="96">
        <v>194885.22211331714</v>
      </c>
      <c r="R231" s="98">
        <v>0.7703094297091776</v>
      </c>
      <c r="S231" s="71">
        <v>-44763.297808461415</v>
      </c>
      <c r="T231" s="68">
        <v>7.7499999999999999E-2</v>
      </c>
      <c r="U231" s="52">
        <v>8436858.1009999998</v>
      </c>
      <c r="V231" s="52">
        <v>6672165.875</v>
      </c>
      <c r="W231" s="18">
        <v>0.79079999999999995</v>
      </c>
      <c r="X231" s="19">
        <v>1.4799999999999924E-2</v>
      </c>
      <c r="Y231" s="49">
        <v>188530.5725750339</v>
      </c>
      <c r="Z231" s="68">
        <v>0.70436702326360934</v>
      </c>
      <c r="AA231" s="71">
        <v>-55735.854376173404</v>
      </c>
      <c r="AB231" s="102">
        <v>7.7499999999999999E-2</v>
      </c>
      <c r="AC231" s="6">
        <v>8045046.9720000001</v>
      </c>
      <c r="AD231" s="6">
        <v>6244501.5499999998</v>
      </c>
      <c r="AE231" s="7">
        <v>0.77600000000000002</v>
      </c>
      <c r="AF231" s="6">
        <v>158013.75399999999</v>
      </c>
      <c r="AG231" s="6">
        <v>128277.269</v>
      </c>
      <c r="AH231" s="13">
        <v>0.81181078072482227</v>
      </c>
      <c r="AI231" s="17">
        <v>29736.484999999986</v>
      </c>
    </row>
    <row r="232" spans="1:35" x14ac:dyDescent="0.25">
      <c r="A232" s="104" t="str">
        <f t="shared" si="3"/>
        <v>WyomingState Patrol, Game and Fish Warden and Criminal Investigator Retirement Plan</v>
      </c>
      <c r="B232" s="45" t="s">
        <v>175</v>
      </c>
      <c r="C232" s="46" t="s">
        <v>269</v>
      </c>
      <c r="D232" s="107">
        <v>7.7499999999999999E-2</v>
      </c>
      <c r="E232" s="97">
        <v>203713.111</v>
      </c>
      <c r="F232" s="97">
        <v>127386.503</v>
      </c>
      <c r="G232" s="98">
        <v>0.62529999999999997</v>
      </c>
      <c r="H232" s="19">
        <v>1.4599999999999946E-2</v>
      </c>
      <c r="I232" s="97">
        <v>9809.125864731348</v>
      </c>
      <c r="J232" s="98">
        <v>0.3782167677466261</v>
      </c>
      <c r="K232" s="71">
        <v>-6099.1499857528288</v>
      </c>
      <c r="L232" s="107">
        <v>7.7499999999999999E-2</v>
      </c>
      <c r="M232" s="93">
        <v>198714.353</v>
      </c>
      <c r="N232" s="94">
        <v>121352.88</v>
      </c>
      <c r="O232" s="95">
        <v>0.61070000000000002</v>
      </c>
      <c r="P232" s="19">
        <v>-0.17920000000000003</v>
      </c>
      <c r="Q232" s="96">
        <v>6426.5786032901624</v>
      </c>
      <c r="R232" s="98">
        <v>0.54201385797455115</v>
      </c>
      <c r="S232" s="71">
        <v>-2943.283940944159</v>
      </c>
      <c r="T232" s="68">
        <v>7.7499999999999999E-2</v>
      </c>
      <c r="U232" s="52">
        <v>158023.008</v>
      </c>
      <c r="V232" s="52">
        <v>124821.143</v>
      </c>
      <c r="W232" s="18">
        <v>0.78990000000000005</v>
      </c>
      <c r="X232" s="19">
        <v>1.5900000000000025E-2</v>
      </c>
      <c r="Y232" s="49">
        <v>4224.3895704269953</v>
      </c>
      <c r="Z232" s="68">
        <v>0.73870947910899021</v>
      </c>
      <c r="AA232" s="71">
        <v>-1103.7929513034187</v>
      </c>
      <c r="AB232" s="102">
        <v>7.7499999999999999E-2</v>
      </c>
      <c r="AC232" s="6">
        <v>149989.39199999999</v>
      </c>
      <c r="AD232" s="6">
        <v>116151.164</v>
      </c>
      <c r="AE232" s="7">
        <v>0.77400000000000002</v>
      </c>
      <c r="AF232" s="6">
        <v>3316.5529999999999</v>
      </c>
      <c r="AG232" s="6">
        <v>3352.8710000000001</v>
      </c>
      <c r="AH232" s="13">
        <v>1.0109505260431539</v>
      </c>
      <c r="AI232" s="17">
        <v>-36.318000000000211</v>
      </c>
    </row>
    <row r="233" spans="1:35" x14ac:dyDescent="0.25">
      <c r="A233" s="104" t="str">
        <f t="shared" si="3"/>
        <v>WyomingVolunteer Firemen’s Pension Plan</v>
      </c>
      <c r="B233" s="45" t="s">
        <v>175</v>
      </c>
      <c r="C233" s="46" t="s">
        <v>177</v>
      </c>
      <c r="D233" s="107" t="s">
        <v>50</v>
      </c>
      <c r="E233" s="107" t="s">
        <v>297</v>
      </c>
      <c r="F233" s="107" t="s">
        <v>297</v>
      </c>
      <c r="G233" s="107" t="s">
        <v>297</v>
      </c>
      <c r="H233" s="19" t="s">
        <v>50</v>
      </c>
      <c r="I233" s="107" t="s">
        <v>297</v>
      </c>
      <c r="J233" s="107" t="s">
        <v>297</v>
      </c>
      <c r="K233" s="105" t="s">
        <v>297</v>
      </c>
      <c r="L233" s="107">
        <v>7.7499999999999999E-2</v>
      </c>
      <c r="M233" s="99" t="s">
        <v>297</v>
      </c>
      <c r="N233" s="99" t="s">
        <v>297</v>
      </c>
      <c r="O233" s="99" t="s">
        <v>297</v>
      </c>
      <c r="P233" s="19" t="s">
        <v>50</v>
      </c>
      <c r="Q233" s="99" t="s">
        <v>297</v>
      </c>
      <c r="R233" s="99" t="s">
        <v>297</v>
      </c>
      <c r="S233" s="105" t="s">
        <v>297</v>
      </c>
      <c r="T233" s="68">
        <v>7.7499999999999999E-2</v>
      </c>
      <c r="U233" s="52">
        <v>76210.876999999993</v>
      </c>
      <c r="V233" s="52">
        <v>72666.383000000002</v>
      </c>
      <c r="W233" s="18">
        <v>0.95350000000000001</v>
      </c>
      <c r="X233" s="19">
        <v>3.1499999999999972E-2</v>
      </c>
      <c r="Y233" s="49">
        <v>761.79455775386873</v>
      </c>
      <c r="Z233" s="68">
        <v>0</v>
      </c>
      <c r="AA233" s="71">
        <v>-761.79455775386873</v>
      </c>
      <c r="AB233" s="102">
        <v>7.7499999999999999E-2</v>
      </c>
      <c r="AC233" s="6">
        <v>73930.298999999999</v>
      </c>
      <c r="AD233" s="6">
        <v>68194.123000000007</v>
      </c>
      <c r="AE233" s="7">
        <v>0.92200000000000004</v>
      </c>
      <c r="AF233" s="6">
        <v>1146.605</v>
      </c>
      <c r="AG233" s="6">
        <v>2347.2669999999998</v>
      </c>
      <c r="AH233" s="13">
        <v>2.0471452679867954</v>
      </c>
      <c r="AI233" s="17">
        <v>-1200.6619999999998</v>
      </c>
    </row>
    <row r="234" spans="1:35" x14ac:dyDescent="0.25">
      <c r="A234" s="104" t="str">
        <f t="shared" si="3"/>
        <v>WyomingPaid Firemen’s Pension - Plan A</v>
      </c>
      <c r="B234" s="45" t="s">
        <v>175</v>
      </c>
      <c r="C234" s="46" t="s">
        <v>178</v>
      </c>
      <c r="D234" s="107">
        <v>7.7499999999999999E-2</v>
      </c>
      <c r="E234" s="97">
        <v>300339.00099999999</v>
      </c>
      <c r="F234" s="97">
        <v>116866.234</v>
      </c>
      <c r="G234" s="98">
        <v>0.38909999999999995</v>
      </c>
      <c r="H234" s="19">
        <v>-1.1400000000000077E-2</v>
      </c>
      <c r="I234" s="97">
        <v>14520.032247500001</v>
      </c>
      <c r="J234" s="98">
        <v>0</v>
      </c>
      <c r="K234" s="71">
        <v>-14520.032247500001</v>
      </c>
      <c r="L234" s="107">
        <v>7.7499999999999999E-2</v>
      </c>
      <c r="M234" s="93">
        <v>309352.75199999998</v>
      </c>
      <c r="N234" s="94">
        <v>123898.323</v>
      </c>
      <c r="O234" s="95">
        <v>0.40050000000000002</v>
      </c>
      <c r="P234" s="19">
        <v>-5.8999999999999997E-2</v>
      </c>
      <c r="Q234" s="96">
        <v>12918.083332499999</v>
      </c>
      <c r="R234" s="98">
        <v>0</v>
      </c>
      <c r="S234" s="71">
        <v>-12918.083332499999</v>
      </c>
      <c r="T234" s="68">
        <v>7.7499999999999999E-2</v>
      </c>
      <c r="U234" s="52">
        <v>304527.14799999999</v>
      </c>
      <c r="V234" s="52">
        <v>139939.50599999999</v>
      </c>
      <c r="W234" s="18">
        <v>0.45950000000000002</v>
      </c>
      <c r="X234" s="19">
        <v>-0.22350000000000003</v>
      </c>
      <c r="Y234" s="49">
        <v>4736.8401774999993</v>
      </c>
      <c r="Z234" s="68">
        <v>0</v>
      </c>
      <c r="AA234" s="71">
        <v>-4736.8401774999993</v>
      </c>
      <c r="AB234" s="102">
        <v>7.7499999999999999E-2</v>
      </c>
      <c r="AC234" s="6">
        <v>206255.26699999999</v>
      </c>
      <c r="AD234" s="6">
        <v>140917.231</v>
      </c>
      <c r="AE234" s="7">
        <v>0.68300000000000005</v>
      </c>
      <c r="AF234" s="6">
        <v>8284.3950000000004</v>
      </c>
      <c r="AG234" s="6">
        <v>0</v>
      </c>
      <c r="AH234" s="7">
        <v>0</v>
      </c>
      <c r="AI234" s="17">
        <v>8284.3950000000004</v>
      </c>
    </row>
    <row r="235" spans="1:35" x14ac:dyDescent="0.25">
      <c r="A235" s="104" t="str">
        <f t="shared" si="3"/>
        <v>WyomingPaid Firemen’s Pension - Plan B</v>
      </c>
      <c r="B235" s="45" t="s">
        <v>175</v>
      </c>
      <c r="C235" s="46" t="s">
        <v>179</v>
      </c>
      <c r="D235" s="107">
        <v>7.7499999999999999E-2</v>
      </c>
      <c r="E235" s="97">
        <v>159048.35200000001</v>
      </c>
      <c r="F235" s="97">
        <v>127487.027</v>
      </c>
      <c r="G235" s="98">
        <v>0.80159999999999998</v>
      </c>
      <c r="H235" s="19">
        <v>8.2999999999999741E-3</v>
      </c>
      <c r="I235" s="97">
        <v>6825.3356663140021</v>
      </c>
      <c r="J235" s="98">
        <v>0.51267052924574941</v>
      </c>
      <c r="K235" s="71">
        <v>-3326.1872179849129</v>
      </c>
      <c r="L235" s="107">
        <v>7.7499999999999999E-2</v>
      </c>
      <c r="M235" s="93">
        <v>147888.54800000001</v>
      </c>
      <c r="N235" s="94">
        <v>117313.946</v>
      </c>
      <c r="O235" s="95">
        <v>0.79330000000000001</v>
      </c>
      <c r="P235" s="19">
        <v>-0.21650000000000003</v>
      </c>
      <c r="Q235" s="96">
        <v>4297.9110224807973</v>
      </c>
      <c r="R235" s="98">
        <v>0.79065287115407812</v>
      </c>
      <c r="S235" s="71">
        <v>-899.75533259159511</v>
      </c>
      <c r="T235" s="68">
        <v>7.7499999999999999E-2</v>
      </c>
      <c r="U235" s="52">
        <v>115032.645</v>
      </c>
      <c r="V235" s="52">
        <v>116157.258</v>
      </c>
      <c r="W235" s="18">
        <v>1.0098</v>
      </c>
      <c r="X235" s="19">
        <v>1.8800000000000039E-2</v>
      </c>
      <c r="Y235" s="49">
        <v>2581.2472590784259</v>
      </c>
      <c r="Z235" s="68">
        <v>1.2804370393886728</v>
      </c>
      <c r="AA235" s="71">
        <v>723.87733926608053</v>
      </c>
      <c r="AB235" s="102">
        <v>7.7499999999999999E-2</v>
      </c>
      <c r="AC235" s="6">
        <v>104624.698</v>
      </c>
      <c r="AD235" s="6">
        <v>103693.16899999999</v>
      </c>
      <c r="AE235" s="7">
        <v>0.99099999999999999</v>
      </c>
      <c r="AF235" s="6">
        <v>2227.0079999999998</v>
      </c>
      <c r="AG235" s="6">
        <v>3052.7779999999998</v>
      </c>
      <c r="AH235" s="13">
        <v>1.3707979495358795</v>
      </c>
      <c r="AI235" s="17">
        <v>-825.77</v>
      </c>
    </row>
    <row r="236" spans="1:35" x14ac:dyDescent="0.25">
      <c r="A236" s="104" t="str">
        <f t="shared" si="3"/>
        <v>WyomingWyoming Judicial Retirement Plan</v>
      </c>
      <c r="B236" s="45" t="s">
        <v>175</v>
      </c>
      <c r="C236" s="46" t="s">
        <v>180</v>
      </c>
      <c r="D236" s="107">
        <v>7.7499999999999999E-2</v>
      </c>
      <c r="E236" s="97">
        <v>25080.287</v>
      </c>
      <c r="F236" s="97">
        <v>25391.546999999999</v>
      </c>
      <c r="G236" s="98">
        <v>1.0124</v>
      </c>
      <c r="H236" s="19">
        <v>1.3799999999999923E-2</v>
      </c>
      <c r="I236" s="97">
        <v>654.53418459750549</v>
      </c>
      <c r="J236" s="98">
        <v>1.4684991224555142</v>
      </c>
      <c r="K236" s="71">
        <v>306.6486911010669</v>
      </c>
      <c r="L236" s="107">
        <v>7.7499999999999999E-2</v>
      </c>
      <c r="M236" s="93">
        <v>23233.841</v>
      </c>
      <c r="N236" s="94">
        <v>23202.291000000001</v>
      </c>
      <c r="O236" s="95">
        <v>0.99860000000000004</v>
      </c>
      <c r="P236" s="19">
        <v>-5.9699999999999975E-2</v>
      </c>
      <c r="Q236" s="96">
        <v>557.84741765706156</v>
      </c>
      <c r="R236" s="98">
        <v>1.7135237266758137</v>
      </c>
      <c r="S236" s="71">
        <v>398.03736836314567</v>
      </c>
      <c r="T236" s="68">
        <v>7.7499999999999999E-2</v>
      </c>
      <c r="U236" s="52">
        <v>21615.108</v>
      </c>
      <c r="V236" s="52">
        <v>22874.708999999999</v>
      </c>
      <c r="W236" s="18">
        <v>1.0583</v>
      </c>
      <c r="X236" s="19">
        <v>2.8299999999999992E-2</v>
      </c>
      <c r="Y236" s="49">
        <v>467.99314036612941</v>
      </c>
      <c r="Z236" s="68">
        <v>2.0330499889833313</v>
      </c>
      <c r="AA236" s="71">
        <v>483.46030849950466</v>
      </c>
      <c r="AB236" s="102">
        <v>7.7499999999999999E-2</v>
      </c>
      <c r="AC236" s="6">
        <v>19664.407999999999</v>
      </c>
      <c r="AD236" s="6">
        <v>20260.811000000002</v>
      </c>
      <c r="AE236" s="7">
        <v>1.03</v>
      </c>
      <c r="AF236" s="6">
        <v>509.64299999999997</v>
      </c>
      <c r="AG236" s="6">
        <v>866.28599999999994</v>
      </c>
      <c r="AH236" s="7">
        <v>1.7</v>
      </c>
      <c r="AI236" s="17">
        <v>-356.64299999999997</v>
      </c>
    </row>
    <row r="237" spans="1:35" x14ac:dyDescent="0.25">
      <c r="A237" s="104" t="str">
        <f t="shared" si="3"/>
        <v>WyomingWyoming Law Enforcement Retirement Plan</v>
      </c>
      <c r="B237" s="45" t="s">
        <v>175</v>
      </c>
      <c r="C237" s="46" t="s">
        <v>181</v>
      </c>
      <c r="D237" s="107">
        <v>7.7499999999999999E-2</v>
      </c>
      <c r="E237" s="97">
        <v>634775.85900000005</v>
      </c>
      <c r="F237" s="97">
        <v>559283.93200000003</v>
      </c>
      <c r="G237" s="98">
        <v>0.88109999999999999</v>
      </c>
      <c r="H237" s="19">
        <v>6.1999999999999833E-3</v>
      </c>
      <c r="I237" s="97">
        <v>14169.626867682353</v>
      </c>
      <c r="J237" s="98">
        <v>1.0058434913349816</v>
      </c>
      <c r="K237" s="71">
        <v>82.800091821225578</v>
      </c>
      <c r="L237" s="107">
        <v>7.7499999999999999E-2</v>
      </c>
      <c r="M237" s="93">
        <v>600357.63</v>
      </c>
      <c r="N237" s="94">
        <v>525237.68599999999</v>
      </c>
      <c r="O237" s="95">
        <v>0.87490000000000001</v>
      </c>
      <c r="P237" s="19">
        <v>-7.2699999999999987E-2</v>
      </c>
      <c r="Q237" s="96">
        <v>9091.2746467503166</v>
      </c>
      <c r="R237" s="98">
        <v>1.450851264494351</v>
      </c>
      <c r="S237" s="71">
        <v>4098.8126703528142</v>
      </c>
      <c r="T237" s="68">
        <v>7.7499999999999999E-2</v>
      </c>
      <c r="U237" s="52">
        <v>562530.978</v>
      </c>
      <c r="V237" s="52">
        <v>533067.31299999997</v>
      </c>
      <c r="W237" s="18">
        <v>0.9476</v>
      </c>
      <c r="X237" s="19">
        <v>2.3599999999999954E-2</v>
      </c>
      <c r="Y237" s="49">
        <v>10027.37566809718</v>
      </c>
      <c r="Z237" s="68">
        <v>1.3776640190639104</v>
      </c>
      <c r="AA237" s="71">
        <v>3786.9789954772459</v>
      </c>
      <c r="AB237" s="102">
        <v>7.7499999999999999E-2</v>
      </c>
      <c r="AC237" s="6">
        <v>526782.47</v>
      </c>
      <c r="AD237" s="6">
        <v>486817.86</v>
      </c>
      <c r="AE237" s="7">
        <v>0.92400000000000004</v>
      </c>
      <c r="AF237" s="6">
        <v>11071.525</v>
      </c>
      <c r="AG237" s="6">
        <v>13558.585999999999</v>
      </c>
      <c r="AH237" s="13">
        <v>1.2246358112364828</v>
      </c>
      <c r="AI237" s="17">
        <v>-2487.0609999999997</v>
      </c>
    </row>
    <row r="238" spans="1:35" x14ac:dyDescent="0.25">
      <c r="A238" s="104" t="str">
        <f t="shared" si="3"/>
        <v>WyomingVolunteer Emergency Medical Technician Pension Plan</v>
      </c>
      <c r="B238" s="45" t="s">
        <v>175</v>
      </c>
      <c r="C238" s="46" t="s">
        <v>270</v>
      </c>
      <c r="D238" s="107" t="s">
        <v>50</v>
      </c>
      <c r="E238" s="107" t="s">
        <v>297</v>
      </c>
      <c r="F238" s="107" t="s">
        <v>297</v>
      </c>
      <c r="G238" s="107" t="s">
        <v>297</v>
      </c>
      <c r="H238" s="19" t="s">
        <v>50</v>
      </c>
      <c r="I238" s="107" t="s">
        <v>297</v>
      </c>
      <c r="J238" s="107" t="s">
        <v>297</v>
      </c>
      <c r="K238" s="105" t="s">
        <v>297</v>
      </c>
      <c r="L238" s="107">
        <v>7.7499999999999999E-2</v>
      </c>
      <c r="M238" s="99" t="s">
        <v>297</v>
      </c>
      <c r="N238" s="99" t="s">
        <v>297</v>
      </c>
      <c r="O238" s="99" t="s">
        <v>297</v>
      </c>
      <c r="P238" s="19" t="s">
        <v>50</v>
      </c>
      <c r="Q238" s="99" t="s">
        <v>297</v>
      </c>
      <c r="R238" s="99" t="s">
        <v>297</v>
      </c>
      <c r="S238" s="105" t="s">
        <v>297</v>
      </c>
      <c r="T238" s="68">
        <v>7.7499999999999999E-2</v>
      </c>
      <c r="U238" s="52">
        <v>1513.115</v>
      </c>
      <c r="V238" s="52">
        <v>1363.394</v>
      </c>
      <c r="W238" s="18">
        <v>0.90110000000000001</v>
      </c>
      <c r="X238" s="19">
        <v>-0.41589999999999994</v>
      </c>
      <c r="Y238" s="49">
        <v>147.97307525853432</v>
      </c>
      <c r="Z238" s="68">
        <v>0.65376732730548914</v>
      </c>
      <c r="AA238" s="71">
        <v>-51.233113333588335</v>
      </c>
      <c r="AB238" s="102">
        <v>7.7499999999999999E-2</v>
      </c>
      <c r="AC238" s="6">
        <v>860.53300000000002</v>
      </c>
      <c r="AD238" s="6">
        <v>1133.2940000000001</v>
      </c>
      <c r="AE238" s="7">
        <v>1.3169999999999999</v>
      </c>
      <c r="AF238" s="6">
        <v>105.777</v>
      </c>
      <c r="AG238" s="6">
        <v>113.19499999999999</v>
      </c>
      <c r="AH238" s="7">
        <v>1.07</v>
      </c>
      <c r="AI238" s="17">
        <v>-7.4179999999999922</v>
      </c>
    </row>
    <row r="239" spans="1:35" x14ac:dyDescent="0.25">
      <c r="A239" s="104" t="str">
        <f t="shared" si="3"/>
        <v>WyomingAir Guard Fire Fighters Pension Plan</v>
      </c>
      <c r="B239" s="45" t="s">
        <v>175</v>
      </c>
      <c r="C239" s="46" t="s">
        <v>271</v>
      </c>
      <c r="D239" s="107">
        <v>7.7499999999999999E-2</v>
      </c>
      <c r="E239" s="97">
        <v>7526.049</v>
      </c>
      <c r="F239" s="97">
        <v>6434.4160000000002</v>
      </c>
      <c r="G239" s="98">
        <v>0.85499999999999998</v>
      </c>
      <c r="H239" s="19">
        <v>2.4999999999999467E-3</v>
      </c>
      <c r="I239" s="97">
        <v>29.607196572296232</v>
      </c>
      <c r="J239" s="98">
        <v>4.7950799028070463</v>
      </c>
      <c r="K239" s="71">
        <v>112.36167668997911</v>
      </c>
      <c r="L239" s="107">
        <v>7.7499999999999999E-2</v>
      </c>
      <c r="M239" s="93">
        <v>7271.3549999999996</v>
      </c>
      <c r="N239" s="94">
        <v>6198.55</v>
      </c>
      <c r="O239" s="95">
        <v>0.85250000000000004</v>
      </c>
      <c r="P239" s="19">
        <v>-6.5500000000000003E-2</v>
      </c>
      <c r="Q239" s="96">
        <v>-48.561768414880191</v>
      </c>
      <c r="R239" s="98">
        <v>-3.3841311376451473</v>
      </c>
      <c r="S239" s="71">
        <v>212.90116100678887</v>
      </c>
      <c r="T239" s="68">
        <v>7.7499999999999999E-2</v>
      </c>
      <c r="U239" s="52">
        <v>6410.3159999999998</v>
      </c>
      <c r="V239" s="52">
        <v>5884.598</v>
      </c>
      <c r="W239" s="18">
        <v>0.91800000000000004</v>
      </c>
      <c r="X239" s="19">
        <v>2.6514372943175601E-2</v>
      </c>
      <c r="Y239" s="49">
        <v>-31.191273573067804</v>
      </c>
      <c r="Z239" s="68">
        <v>-4.7402183766216845</v>
      </c>
      <c r="AA239" s="71">
        <v>179.04472175435811</v>
      </c>
      <c r="AB239" s="102">
        <v>7.7499999999999999E-2</v>
      </c>
      <c r="AC239" s="6">
        <v>5804.7610000000004</v>
      </c>
      <c r="AD239" s="6">
        <v>5174.8609999999999</v>
      </c>
      <c r="AE239" s="13">
        <v>0.89148562705682444</v>
      </c>
      <c r="AF239" s="6">
        <v>-23.937999999999999</v>
      </c>
      <c r="AG239" s="6">
        <v>132.64099999999999</v>
      </c>
      <c r="AH239" s="7" t="s">
        <v>50</v>
      </c>
      <c r="AI239" s="17">
        <v>-156.57899999999998</v>
      </c>
    </row>
    <row r="240" spans="1:35" x14ac:dyDescent="0.25">
      <c r="A240" s="104" t="str">
        <f t="shared" si="3"/>
        <v>WyomingVolunteer Firefighter &amp; EMT Pension Plan</v>
      </c>
      <c r="B240" s="45" t="s">
        <v>175</v>
      </c>
      <c r="C240" s="46" t="s">
        <v>295</v>
      </c>
      <c r="D240" s="107">
        <v>7.7499999999999999E-2</v>
      </c>
      <c r="E240" s="97">
        <v>105783.76</v>
      </c>
      <c r="F240" s="97">
        <v>74037.986000000004</v>
      </c>
      <c r="G240" s="98">
        <v>0.69989999999999997</v>
      </c>
      <c r="H240" s="19">
        <v>8.2999999999999741E-3</v>
      </c>
      <c r="I240" s="97">
        <v>3264.8310523662067</v>
      </c>
      <c r="J240" s="98">
        <v>1.0170742609957839</v>
      </c>
      <c r="K240" s="71">
        <v>55.744577495240719</v>
      </c>
      <c r="L240" s="107">
        <v>7.7499999999999999E-2</v>
      </c>
      <c r="M240" s="93">
        <v>102757.731</v>
      </c>
      <c r="N240" s="94">
        <v>71065.986000000004</v>
      </c>
      <c r="O240" s="95">
        <v>0.69159999999999999</v>
      </c>
      <c r="P240" s="19" t="s">
        <v>50</v>
      </c>
      <c r="Q240" s="96">
        <v>1106.9060526395556</v>
      </c>
      <c r="R240" s="98">
        <v>2.0993106290502217</v>
      </c>
      <c r="S240" s="71">
        <v>1216.8335890266876</v>
      </c>
      <c r="T240" s="16" t="s">
        <v>275</v>
      </c>
      <c r="U240" s="16" t="s">
        <v>275</v>
      </c>
      <c r="V240" s="16" t="s">
        <v>275</v>
      </c>
      <c r="W240" s="16" t="s">
        <v>275</v>
      </c>
      <c r="X240" s="16" t="s">
        <v>275</v>
      </c>
      <c r="Y240" s="16" t="s">
        <v>275</v>
      </c>
      <c r="Z240" s="16" t="s">
        <v>275</v>
      </c>
      <c r="AA240" s="66" t="s">
        <v>275</v>
      </c>
      <c r="AB240" s="104" t="s">
        <v>275</v>
      </c>
      <c r="AC240" s="16" t="s">
        <v>275</v>
      </c>
      <c r="AD240" s="16" t="s">
        <v>275</v>
      </c>
      <c r="AE240" s="16" t="s">
        <v>275</v>
      </c>
      <c r="AF240" s="16" t="s">
        <v>275</v>
      </c>
      <c r="AG240" s="16" t="s">
        <v>275</v>
      </c>
      <c r="AH240" s="55" t="s">
        <v>275</v>
      </c>
      <c r="AI240" s="16" t="s">
        <v>275</v>
      </c>
    </row>
    <row r="241" spans="13:15" x14ac:dyDescent="0.25">
      <c r="M241" s="93"/>
      <c r="N241" s="94"/>
      <c r="O241" s="95"/>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Spreadsheet" ma:contentTypeID="0x010100131624D06FF0BF479C277D5668797D4B0083A5F9F9DCDA2A48BF1EC4BF722C60E7" ma:contentTypeVersion="3" ma:contentTypeDescription="" ma:contentTypeScope="" ma:versionID="845305f614047217bbaed113cdb3ef2b">
  <xsd:schema xmlns:xsd="http://www.w3.org/2001/XMLSchema" xmlns:xs="http://www.w3.org/2001/XMLSchema" xmlns:p="http://schemas.microsoft.com/office/2006/metadata/properties" targetNamespace="http://schemas.microsoft.com/office/2006/metadata/properties" ma:root="true" ma:fieldsID="bcec8204411981c5f9ad0cc10cbf913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399FD9-E2D9-41B0-971C-059A818F3DDD}">
  <ds:schemaRefs>
    <ds:schemaRef ds:uri="http://schemas.microsoft.com/sharepoint/v3/contenttype/forms"/>
  </ds:schemaRefs>
</ds:datastoreItem>
</file>

<file path=customXml/itemProps2.xml><?xml version="1.0" encoding="utf-8"?>
<ds:datastoreItem xmlns:ds="http://schemas.openxmlformats.org/officeDocument/2006/customXml" ds:itemID="{C0CB0863-8597-4BC7-BE0B-B6279C671290}">
  <ds:schemaRefs>
    <ds:schemaRef ds:uri="http://purl.org/dc/elements/1.1/"/>
    <ds:schemaRef ds:uri="http://schemas.microsoft.com/office/2006/metadata/properties"/>
    <ds:schemaRef ds:uri="http://www.w3.org/XML/1998/namespace"/>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http://purl.org/dc/dcmitype/"/>
  </ds:schemaRefs>
</ds:datastoreItem>
</file>

<file path=customXml/itemProps3.xml><?xml version="1.0" encoding="utf-8"?>
<ds:datastoreItem xmlns:ds="http://schemas.openxmlformats.org/officeDocument/2006/customXml" ds:itemID="{C7F431B5-7982-4C22-9E3D-539B1080CF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 Methodology</vt:lpstr>
      <vt:lpstr>2) 1 - Year Snapshot</vt:lpstr>
      <vt:lpstr>3) 3-year data comparison </vt:lpstr>
      <vt:lpstr>4) Retirement system comparison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Pension Data Download</dc:title>
  <dc:creator>Jonathan Jackson</dc:creator>
  <cp:lastModifiedBy>Kate Kemmerer</cp:lastModifiedBy>
  <dcterms:created xsi:type="dcterms:W3CDTF">2015-07-10T13:04:27Z</dcterms:created>
  <dcterms:modified xsi:type="dcterms:W3CDTF">2018-05-16T14:34:59Z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0x010100131624D06FF0BF479C277D5668797D4B0083A5F9F9DCDA2A48BF1EC4BF722C60E7</vt:lpwstr>
  </property>
</Properties>
</file>